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80" windowHeight="7032" activeTab="0"/>
  </bookViews>
  <sheets>
    <sheet name="Sheet1" sheetId="1" r:id="rId1"/>
    <sheet name="Sheet2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<sst xmlns="http://schemas.openxmlformats.org/spreadsheetml/2006/main" count="136" uniqueCount="98">
  <si>
    <t>２００３いっせい地方選挙結果</t>
  </si>
  <si>
    <t>長崎県委員会</t>
  </si>
  <si>
    <t>当選者数</t>
  </si>
  <si>
    <t>前回</t>
  </si>
  <si>
    <t>今回</t>
  </si>
  <si>
    <t>比例との関係</t>
  </si>
  <si>
    <t>前半戦</t>
  </si>
  <si>
    <t>候補者名</t>
  </si>
  <si>
    <t>得票数</t>
  </si>
  <si>
    <t>順位</t>
  </si>
  <si>
    <t>得票差</t>
  </si>
  <si>
    <t>当落</t>
  </si>
  <si>
    <t>前回差</t>
  </si>
  <si>
    <r>
      <t>0</t>
    </r>
    <r>
      <rPr>
        <sz val="14"/>
        <rFont val="ＭＳ Ｐゴシック"/>
        <family val="0"/>
      </rPr>
      <t>1参比例</t>
    </r>
  </si>
  <si>
    <t>得票贈</t>
  </si>
  <si>
    <t>伸び率</t>
  </si>
  <si>
    <t>長崎市</t>
  </si>
  <si>
    <t>中田晋介</t>
  </si>
  <si>
    <t>当</t>
  </si>
  <si>
    <t>西彼杵２</t>
  </si>
  <si>
    <t>西村貴恵子</t>
  </si>
  <si>
    <t>落</t>
  </si>
  <si>
    <t>諫早市</t>
  </si>
  <si>
    <t>江頭　学</t>
  </si>
  <si>
    <t>大村市</t>
  </si>
  <si>
    <t>高村　暎</t>
  </si>
  <si>
    <t>後半戦</t>
  </si>
  <si>
    <t>山本誠一</t>
  </si>
  <si>
    <t>当</t>
  </si>
  <si>
    <t>長崎市</t>
  </si>
  <si>
    <t>中田剛</t>
  </si>
  <si>
    <t>堀江ひとみ</t>
  </si>
  <si>
    <t>清水秀記</t>
  </si>
  <si>
    <t>長崎市計</t>
  </si>
  <si>
    <t>福岡洋一</t>
  </si>
  <si>
    <t>橋本みずえ</t>
  </si>
  <si>
    <t>西田京子</t>
  </si>
  <si>
    <t>当</t>
  </si>
  <si>
    <t>諌早市計</t>
  </si>
  <si>
    <t>丸谷かつじ</t>
  </si>
  <si>
    <t>大村市</t>
  </si>
  <si>
    <t>久野正義</t>
  </si>
  <si>
    <t>大村市計</t>
  </si>
  <si>
    <t>佐世保市</t>
  </si>
  <si>
    <t>山下千秋</t>
  </si>
  <si>
    <t>松浦市</t>
  </si>
  <si>
    <t>安江岩男</t>
  </si>
  <si>
    <t>平戸市</t>
  </si>
  <si>
    <t>末武九州男</t>
  </si>
  <si>
    <t>高島町</t>
  </si>
  <si>
    <t>高橋憲幸</t>
  </si>
  <si>
    <t>三和町</t>
  </si>
  <si>
    <t>長田和敏</t>
  </si>
  <si>
    <t>田中次子</t>
  </si>
  <si>
    <t>多良見町</t>
  </si>
  <si>
    <t>中野太陽</t>
  </si>
  <si>
    <t>多良見合計</t>
  </si>
  <si>
    <t>河野龍二</t>
  </si>
  <si>
    <t>長与町</t>
  </si>
  <si>
    <t>堤理志</t>
  </si>
  <si>
    <t>長与計</t>
  </si>
  <si>
    <t>時津町</t>
  </si>
  <si>
    <t>川尻和夫</t>
  </si>
  <si>
    <t>大瀬戸町</t>
  </si>
  <si>
    <t>渕瀬栄子</t>
  </si>
  <si>
    <t>大島町</t>
  </si>
  <si>
    <t>管田三浩</t>
  </si>
  <si>
    <t>三根文二</t>
  </si>
  <si>
    <t>川棚町</t>
  </si>
  <si>
    <t>生月光幸</t>
  </si>
  <si>
    <t>川棚合計</t>
  </si>
  <si>
    <t>小長井町</t>
  </si>
  <si>
    <t>是枝良勝</t>
  </si>
  <si>
    <t>落</t>
  </si>
  <si>
    <t>加津佐町</t>
  </si>
  <si>
    <t>福田圭子</t>
  </si>
  <si>
    <t>千々石町</t>
  </si>
  <si>
    <t>矢崎勝己</t>
  </si>
  <si>
    <t>仲村吉博</t>
  </si>
  <si>
    <t>佐々町</t>
  </si>
  <si>
    <t>伊達睦子</t>
  </si>
  <si>
    <t>佐々計</t>
  </si>
  <si>
    <t>吉井町</t>
  </si>
  <si>
    <t>上野良治</t>
  </si>
  <si>
    <t>上対馬町</t>
  </si>
  <si>
    <t>武本哲勇</t>
  </si>
  <si>
    <t>田平町</t>
  </si>
  <si>
    <t>北有馬町</t>
  </si>
  <si>
    <t>郷ノ浦町</t>
  </si>
  <si>
    <t>当選者数</t>
  </si>
  <si>
    <t>市長選挙</t>
  </si>
  <si>
    <t>石川　悟</t>
  </si>
  <si>
    <t>最下位当選との差</t>
  </si>
  <si>
    <t>高橋憲幸</t>
  </si>
  <si>
    <t>伊達睦子</t>
  </si>
  <si>
    <t>上野良治</t>
  </si>
  <si>
    <t>橋本瑞江</t>
  </si>
  <si>
    <t>是枝良勝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</si>
</sst>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%"/>
  </numFmts>
  <fonts count="5">
    <font>
      <sz val="14"/>
      <name val="ＭＳ Ｐゴシック"/>
      <family val="0"/>
    </font>
    <font>
      <sz val="18"/>
      <name val="ＤＦＧ極太丸ゴシック体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center"/>
    </xf>
    <xf numFmtId="38" fontId="0" fillId="0" borderId="14" xfId="16" applyFont="1" applyBorder="1" applyAlignment="1">
      <alignment horizontal="right"/>
    </xf>
    <xf numFmtId="38" fontId="0" fillId="0" borderId="15" xfId="16" applyFont="1" applyBorder="1" applyAlignment="1">
      <alignment horizontal="right"/>
    </xf>
    <xf numFmtId="38" fontId="0" fillId="0" borderId="12" xfId="16" applyFont="1" applyBorder="1" applyAlignment="1">
      <alignment horizontal="right"/>
    </xf>
    <xf numFmtId="38" fontId="0" fillId="0" borderId="16" xfId="16" applyFont="1" applyBorder="1" applyAlignment="1">
      <alignment horizontal="right"/>
    </xf>
    <xf numFmtId="38" fontId="0" fillId="0" borderId="17" xfId="16" applyFont="1" applyBorder="1" applyAlignment="1">
      <alignment horizontal="right"/>
    </xf>
    <xf numFmtId="0" fontId="0" fillId="0" borderId="17" xfId="0" applyNumberFormat="1" applyFont="1" applyBorder="1" applyAlignment="1">
      <alignment horizontal="center"/>
    </xf>
    <xf numFmtId="38" fontId="0" fillId="0" borderId="18" xfId="0" applyNumberFormat="1" applyFont="1" applyBorder="1" applyAlignment="1">
      <alignment horizontal="center"/>
    </xf>
    <xf numFmtId="38" fontId="0" fillId="0" borderId="14" xfId="16" applyFont="1" applyBorder="1" applyAlignment="1">
      <alignment horizontal="center"/>
    </xf>
    <xf numFmtId="38" fontId="0" fillId="0" borderId="17" xfId="16" applyFont="1" applyBorder="1" applyAlignment="1">
      <alignment horizontal="center"/>
    </xf>
    <xf numFmtId="177" fontId="0" fillId="0" borderId="15" xfId="15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center"/>
    </xf>
    <xf numFmtId="38" fontId="0" fillId="0" borderId="21" xfId="16" applyFont="1" applyBorder="1" applyAlignment="1">
      <alignment horizontal="right"/>
    </xf>
    <xf numFmtId="38" fontId="0" fillId="0" borderId="22" xfId="16" applyFont="1" applyBorder="1" applyAlignment="1">
      <alignment horizontal="right"/>
    </xf>
    <xf numFmtId="38" fontId="0" fillId="0" borderId="19" xfId="16" applyFont="1" applyBorder="1" applyAlignment="1">
      <alignment horizontal="right"/>
    </xf>
    <xf numFmtId="38" fontId="0" fillId="0" borderId="23" xfId="16" applyFont="1" applyBorder="1" applyAlignment="1">
      <alignment horizontal="right"/>
    </xf>
    <xf numFmtId="38" fontId="0" fillId="0" borderId="24" xfId="16" applyFont="1" applyBorder="1" applyAlignment="1">
      <alignment horizontal="right"/>
    </xf>
    <xf numFmtId="0" fontId="0" fillId="0" borderId="24" xfId="0" applyNumberFormat="1" applyFont="1" applyBorder="1" applyAlignment="1">
      <alignment horizontal="center"/>
    </xf>
    <xf numFmtId="38" fontId="0" fillId="0" borderId="25" xfId="0" applyNumberFormat="1" applyFont="1" applyBorder="1" applyAlignment="1">
      <alignment horizontal="center"/>
    </xf>
    <xf numFmtId="38" fontId="0" fillId="0" borderId="21" xfId="16" applyFont="1" applyBorder="1" applyAlignment="1">
      <alignment horizontal="center"/>
    </xf>
    <xf numFmtId="38" fontId="0" fillId="0" borderId="24" xfId="16" applyFont="1" applyBorder="1" applyAlignment="1">
      <alignment horizontal="center"/>
    </xf>
    <xf numFmtId="177" fontId="0" fillId="0" borderId="22" xfId="15" applyNumberFormat="1" applyFont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right"/>
    </xf>
    <xf numFmtId="0" fontId="0" fillId="0" borderId="27" xfId="0" applyNumberFormat="1" applyFont="1" applyBorder="1" applyAlignment="1">
      <alignment horizontal="center"/>
    </xf>
    <xf numFmtId="38" fontId="0" fillId="0" borderId="28" xfId="16" applyFont="1" applyBorder="1" applyAlignment="1">
      <alignment horizontal="right"/>
    </xf>
    <xf numFmtId="38" fontId="0" fillId="0" borderId="29" xfId="16" applyFont="1" applyBorder="1" applyAlignment="1">
      <alignment horizontal="right"/>
    </xf>
    <xf numFmtId="38" fontId="0" fillId="0" borderId="26" xfId="16" applyFont="1" applyBorder="1" applyAlignment="1">
      <alignment horizontal="right"/>
    </xf>
    <xf numFmtId="38" fontId="0" fillId="0" borderId="30" xfId="16" applyFont="1" applyBorder="1" applyAlignment="1">
      <alignment horizontal="right"/>
    </xf>
    <xf numFmtId="38" fontId="0" fillId="0" borderId="31" xfId="16" applyFont="1" applyBorder="1" applyAlignment="1">
      <alignment horizontal="right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38" fontId="0" fillId="0" borderId="28" xfId="16" applyFont="1" applyBorder="1" applyAlignment="1">
      <alignment horizontal="center"/>
    </xf>
    <xf numFmtId="38" fontId="0" fillId="0" borderId="31" xfId="16" applyFont="1" applyBorder="1" applyAlignment="1">
      <alignment horizontal="center"/>
    </xf>
    <xf numFmtId="177" fontId="0" fillId="0" borderId="29" xfId="15" applyNumberFormat="1" applyFont="1" applyBorder="1" applyAlignment="1">
      <alignment horizontal="center"/>
    </xf>
    <xf numFmtId="0" fontId="0" fillId="0" borderId="33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8" fontId="0" fillId="0" borderId="34" xfId="16" applyFont="1" applyBorder="1" applyAlignment="1">
      <alignment horizontal="right"/>
    </xf>
    <xf numFmtId="38" fontId="0" fillId="0" borderId="35" xfId="16" applyFont="1" applyBorder="1" applyAlignment="1">
      <alignment horizontal="right"/>
    </xf>
    <xf numFmtId="38" fontId="0" fillId="0" borderId="33" xfId="16" applyFont="1" applyBorder="1" applyAlignment="1">
      <alignment horizontal="right"/>
    </xf>
    <xf numFmtId="38" fontId="0" fillId="0" borderId="36" xfId="16" applyFont="1" applyBorder="1" applyAlignment="1">
      <alignment horizontal="right"/>
    </xf>
    <xf numFmtId="38" fontId="0" fillId="0" borderId="37" xfId="16" applyFont="1" applyBorder="1" applyAlignment="1">
      <alignment horizontal="right"/>
    </xf>
    <xf numFmtId="0" fontId="0" fillId="0" borderId="3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38" fontId="0" fillId="0" borderId="36" xfId="16" applyFont="1" applyBorder="1" applyAlignment="1">
      <alignment horizontal="center"/>
    </xf>
    <xf numFmtId="38" fontId="0" fillId="0" borderId="37" xfId="16" applyFont="1" applyBorder="1" applyAlignment="1">
      <alignment horizontal="center"/>
    </xf>
    <xf numFmtId="177" fontId="0" fillId="0" borderId="35" xfId="15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right"/>
    </xf>
    <xf numFmtId="0" fontId="0" fillId="0" borderId="41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177" fontId="0" fillId="0" borderId="43" xfId="0" applyNumberFormat="1" applyFont="1" applyBorder="1" applyAlignment="1">
      <alignment horizontal="center"/>
    </xf>
    <xf numFmtId="38" fontId="0" fillId="0" borderId="41" xfId="16" applyFont="1" applyBorder="1" applyAlignment="1">
      <alignment horizontal="right"/>
    </xf>
    <xf numFmtId="177" fontId="0" fillId="0" borderId="44" xfId="0" applyNumberFormat="1" applyFont="1" applyBorder="1" applyAlignment="1">
      <alignment/>
    </xf>
    <xf numFmtId="38" fontId="0" fillId="0" borderId="43" xfId="16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33" xfId="0" applyNumberFormat="1" applyFont="1" applyBorder="1" applyAlignment="1">
      <alignment horizontal="right"/>
    </xf>
    <xf numFmtId="0" fontId="0" fillId="0" borderId="45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177" fontId="0" fillId="0" borderId="24" xfId="0" applyNumberFormat="1" applyFont="1" applyBorder="1" applyAlignment="1">
      <alignment horizontal="center"/>
    </xf>
    <xf numFmtId="177" fontId="0" fillId="0" borderId="23" xfId="0" applyNumberFormat="1" applyFont="1" applyBorder="1" applyAlignment="1">
      <alignment/>
    </xf>
    <xf numFmtId="38" fontId="0" fillId="0" borderId="24" xfId="16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46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right"/>
    </xf>
    <xf numFmtId="0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177" fontId="0" fillId="0" borderId="50" xfId="0" applyNumberFormat="1" applyFont="1" applyBorder="1" applyAlignment="1">
      <alignment horizontal="center"/>
    </xf>
    <xf numFmtId="38" fontId="0" fillId="0" borderId="48" xfId="16" applyFont="1" applyBorder="1" applyAlignment="1">
      <alignment horizontal="right"/>
    </xf>
    <xf numFmtId="177" fontId="0" fillId="0" borderId="51" xfId="0" applyNumberFormat="1" applyFont="1" applyBorder="1" applyAlignment="1">
      <alignment/>
    </xf>
    <xf numFmtId="38" fontId="0" fillId="0" borderId="50" xfId="16" applyFont="1" applyBorder="1" applyAlignment="1">
      <alignment/>
    </xf>
    <xf numFmtId="0" fontId="0" fillId="0" borderId="48" xfId="0" applyNumberFormat="1" applyFont="1" applyBorder="1" applyAlignment="1">
      <alignment/>
    </xf>
    <xf numFmtId="0" fontId="0" fillId="0" borderId="52" xfId="0" applyNumberFormat="1" applyFont="1" applyBorder="1" applyAlignment="1">
      <alignment horizontal="right"/>
    </xf>
    <xf numFmtId="0" fontId="0" fillId="0" borderId="53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38" fontId="0" fillId="0" borderId="8" xfId="16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38" fontId="0" fillId="0" borderId="10" xfId="16" applyFont="1" applyBorder="1" applyAlignment="1">
      <alignment/>
    </xf>
    <xf numFmtId="177" fontId="0" fillId="0" borderId="8" xfId="15" applyNumberFormat="1" applyFont="1" applyBorder="1" applyAlignment="1">
      <alignment/>
    </xf>
    <xf numFmtId="38" fontId="0" fillId="0" borderId="44" xfId="16" applyFont="1" applyBorder="1" applyAlignment="1">
      <alignment/>
    </xf>
    <xf numFmtId="38" fontId="0" fillId="0" borderId="23" xfId="16" applyFont="1" applyBorder="1" applyAlignment="1">
      <alignment/>
    </xf>
    <xf numFmtId="38" fontId="0" fillId="0" borderId="51" xfId="16" applyFont="1" applyBorder="1" applyAlignment="1">
      <alignment/>
    </xf>
    <xf numFmtId="38" fontId="0" fillId="0" borderId="9" xfId="16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right"/>
    </xf>
    <xf numFmtId="0" fontId="0" fillId="0" borderId="5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177" fontId="0" fillId="0" borderId="56" xfId="0" applyNumberFormat="1" applyFont="1" applyBorder="1" applyAlignment="1">
      <alignment/>
    </xf>
    <xf numFmtId="38" fontId="0" fillId="0" borderId="55" xfId="16" applyFont="1" applyBorder="1" applyAlignment="1">
      <alignment horizontal="right"/>
    </xf>
    <xf numFmtId="38" fontId="0" fillId="0" borderId="57" xfId="16" applyFont="1" applyBorder="1" applyAlignment="1">
      <alignment/>
    </xf>
    <xf numFmtId="38" fontId="0" fillId="0" borderId="56" xfId="16" applyFont="1" applyBorder="1" applyAlignment="1">
      <alignment/>
    </xf>
    <xf numFmtId="177" fontId="0" fillId="0" borderId="55" xfId="15" applyNumberFormat="1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77" fontId="0" fillId="0" borderId="5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right"/>
    </xf>
    <xf numFmtId="177" fontId="0" fillId="0" borderId="50" xfId="0" applyNumberFormat="1" applyFont="1" applyBorder="1" applyAlignment="1">
      <alignment/>
    </xf>
    <xf numFmtId="177" fontId="0" fillId="0" borderId="48" xfId="15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38" fontId="0" fillId="0" borderId="21" xfId="16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9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38" fontId="0" fillId="0" borderId="28" xfId="16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38" fontId="0" fillId="0" borderId="7" xfId="0" applyNumberFormat="1" applyFont="1" applyBorder="1" applyAlignment="1">
      <alignment horizontal="right"/>
    </xf>
    <xf numFmtId="38" fontId="0" fillId="0" borderId="8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0" fillId="0" borderId="6" xfId="0" applyNumberFormat="1" applyFont="1" applyFill="1" applyBorder="1" applyAlignment="1">
      <alignment/>
    </xf>
    <xf numFmtId="38" fontId="3" fillId="0" borderId="53" xfId="16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75" zoomScaleNormal="75" workbookViewId="0" topLeftCell="A1">
      <selection activeCell="N11" sqref="N11"/>
    </sheetView>
  </sheetViews>
  <sheetFormatPr defaultColWidth="8.796875" defaultRowHeight="12" customHeight="1"/>
  <cols>
    <col min="1" max="1" width="9.69921875" style="2" customWidth="1"/>
    <col min="2" max="2" width="12.59765625" style="2" customWidth="1"/>
    <col min="3" max="3" width="5.19921875" style="2" customWidth="1"/>
    <col min="4" max="4" width="5.3984375" style="2" customWidth="1"/>
    <col min="5" max="5" width="7.8984375" style="2" bestFit="1" customWidth="1"/>
    <col min="6" max="6" width="5.19921875" style="2" customWidth="1"/>
    <col min="7" max="7" width="7.8984375" style="2" bestFit="1" customWidth="1"/>
    <col min="8" max="8" width="6.19921875" style="2" customWidth="1"/>
    <col min="9" max="9" width="7.5" style="2" customWidth="1"/>
    <col min="10" max="10" width="8.69921875" style="2" customWidth="1"/>
    <col min="11" max="11" width="7.09765625" style="2" customWidth="1"/>
    <col min="12" max="12" width="7.19921875" style="2" customWidth="1"/>
    <col min="13" max="13" width="1.796875" style="2" customWidth="1"/>
    <col min="14" max="16384" width="9.796875" style="2" customWidth="1"/>
  </cols>
  <sheetData>
    <row r="1" spans="1:14" s="3" customFormat="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6.5" thickBot="1">
      <c r="A2" s="2"/>
      <c r="B2" s="4">
        <v>37754</v>
      </c>
      <c r="C2" s="4"/>
      <c r="D2" s="4"/>
      <c r="E2" s="2"/>
      <c r="F2" s="2"/>
      <c r="G2" s="5"/>
      <c r="H2" s="2"/>
      <c r="I2" s="2" t="s">
        <v>1</v>
      </c>
      <c r="J2" s="2"/>
      <c r="K2" s="2"/>
      <c r="L2" s="2"/>
      <c r="M2" s="2"/>
      <c r="N2" s="2"/>
    </row>
    <row r="3" spans="1:14" s="3" customFormat="1" ht="16.5" thickBot="1">
      <c r="A3" s="2"/>
      <c r="B3" s="2"/>
      <c r="C3" s="6" t="s">
        <v>2</v>
      </c>
      <c r="D3" s="7"/>
      <c r="E3" s="8" t="s">
        <v>3</v>
      </c>
      <c r="F3" s="9" t="s">
        <v>4</v>
      </c>
      <c r="G3" s="9"/>
      <c r="H3" s="9"/>
      <c r="I3" s="9"/>
      <c r="J3" s="10"/>
      <c r="K3" s="11" t="s">
        <v>5</v>
      </c>
      <c r="L3" s="7"/>
      <c r="M3" s="2"/>
      <c r="N3" s="2"/>
    </row>
    <row r="4" spans="1:14" s="3" customFormat="1" ht="16.5" thickBot="1">
      <c r="A4" s="12" t="s">
        <v>6</v>
      </c>
      <c r="B4" s="13" t="s">
        <v>7</v>
      </c>
      <c r="C4" s="14" t="s">
        <v>3</v>
      </c>
      <c r="D4" s="15" t="s">
        <v>4</v>
      </c>
      <c r="E4" s="16" t="s">
        <v>8</v>
      </c>
      <c r="F4" s="17" t="s">
        <v>9</v>
      </c>
      <c r="G4" s="18" t="s">
        <v>10</v>
      </c>
      <c r="H4" s="18" t="s">
        <v>11</v>
      </c>
      <c r="I4" s="19" t="s">
        <v>12</v>
      </c>
      <c r="J4" s="14" t="s">
        <v>13</v>
      </c>
      <c r="K4" s="18" t="s">
        <v>14</v>
      </c>
      <c r="L4" s="15" t="s">
        <v>15</v>
      </c>
      <c r="M4" s="2"/>
      <c r="N4" s="2"/>
    </row>
    <row r="5" spans="1:14" s="3" customFormat="1" ht="15.75">
      <c r="A5" s="20" t="s">
        <v>16</v>
      </c>
      <c r="B5" s="21" t="s">
        <v>17</v>
      </c>
      <c r="C5" s="22">
        <v>1</v>
      </c>
      <c r="D5" s="23">
        <v>1</v>
      </c>
      <c r="E5" s="24">
        <v>13932</v>
      </c>
      <c r="F5" s="25">
        <v>4</v>
      </c>
      <c r="G5" s="26">
        <v>12805</v>
      </c>
      <c r="H5" s="27" t="s">
        <v>18</v>
      </c>
      <c r="I5" s="28">
        <f>+G5-E5</f>
        <v>-1127</v>
      </c>
      <c r="J5" s="29">
        <v>10441</v>
      </c>
      <c r="K5" s="30">
        <v>2364</v>
      </c>
      <c r="L5" s="31">
        <v>1.2264150943396226</v>
      </c>
      <c r="M5" s="2"/>
      <c r="N5" s="2"/>
    </row>
    <row r="6" spans="1:14" s="3" customFormat="1" ht="15.75">
      <c r="A6" s="32" t="s">
        <v>19</v>
      </c>
      <c r="B6" s="33" t="s">
        <v>20</v>
      </c>
      <c r="C6" s="34">
        <v>1</v>
      </c>
      <c r="D6" s="35">
        <v>0</v>
      </c>
      <c r="E6" s="36">
        <v>9325</v>
      </c>
      <c r="F6" s="37">
        <v>7</v>
      </c>
      <c r="G6" s="38">
        <v>8021</v>
      </c>
      <c r="H6" s="39" t="s">
        <v>21</v>
      </c>
      <c r="I6" s="40">
        <f>+G6-E6</f>
        <v>-1304</v>
      </c>
      <c r="J6" s="41">
        <v>3738</v>
      </c>
      <c r="K6" s="42">
        <v>4283</v>
      </c>
      <c r="L6" s="43">
        <v>2.145799892990904</v>
      </c>
      <c r="M6" s="2"/>
      <c r="N6" s="2"/>
    </row>
    <row r="7" spans="1:14" s="3" customFormat="1" ht="15.75">
      <c r="A7" s="32" t="s">
        <v>22</v>
      </c>
      <c r="B7" s="44" t="s">
        <v>23</v>
      </c>
      <c r="C7" s="34">
        <v>0</v>
      </c>
      <c r="D7" s="35">
        <v>0</v>
      </c>
      <c r="E7" s="36">
        <v>5299</v>
      </c>
      <c r="F7" s="37">
        <v>5</v>
      </c>
      <c r="G7" s="38">
        <v>4089</v>
      </c>
      <c r="H7" s="39" t="s">
        <v>21</v>
      </c>
      <c r="I7" s="40">
        <f>+G7-E7</f>
        <v>-1210</v>
      </c>
      <c r="J7" s="41">
        <v>1945</v>
      </c>
      <c r="K7" s="42">
        <v>2144</v>
      </c>
      <c r="L7" s="43">
        <v>2.102313624678663</v>
      </c>
      <c r="M7" s="2"/>
      <c r="N7" s="2"/>
    </row>
    <row r="8" spans="1:14" s="3" customFormat="1" ht="16.5" thickBot="1">
      <c r="A8" s="45" t="s">
        <v>24</v>
      </c>
      <c r="B8" s="46" t="s">
        <v>25</v>
      </c>
      <c r="C8" s="47"/>
      <c r="D8" s="48">
        <v>0</v>
      </c>
      <c r="E8" s="49"/>
      <c r="F8" s="50">
        <v>5</v>
      </c>
      <c r="G8" s="51">
        <v>3430</v>
      </c>
      <c r="H8" s="52" t="s">
        <v>21</v>
      </c>
      <c r="I8" s="53"/>
      <c r="J8" s="54">
        <v>1792</v>
      </c>
      <c r="K8" s="55">
        <v>1638</v>
      </c>
      <c r="L8" s="56">
        <v>1.9140625</v>
      </c>
      <c r="M8" s="2"/>
      <c r="N8" s="2"/>
    </row>
    <row r="9" spans="1:14" s="3" customFormat="1" ht="16.5" thickBot="1">
      <c r="A9" s="57" t="s">
        <v>26</v>
      </c>
      <c r="B9" s="58"/>
      <c r="C9" s="59"/>
      <c r="D9" s="60"/>
      <c r="E9" s="61"/>
      <c r="F9" s="62"/>
      <c r="G9" s="63"/>
      <c r="H9" s="64"/>
      <c r="I9" s="65"/>
      <c r="J9" s="66"/>
      <c r="K9" s="67"/>
      <c r="L9" s="68"/>
      <c r="M9" s="2"/>
      <c r="N9" s="2"/>
    </row>
    <row r="10" spans="1:14" s="3" customFormat="1" ht="15.75">
      <c r="A10" s="69"/>
      <c r="B10" s="70" t="s">
        <v>27</v>
      </c>
      <c r="C10" s="71"/>
      <c r="D10" s="72"/>
      <c r="E10" s="73">
        <v>3410</v>
      </c>
      <c r="F10" s="74">
        <v>41</v>
      </c>
      <c r="G10" s="75">
        <v>3285</v>
      </c>
      <c r="H10" s="76" t="s">
        <v>28</v>
      </c>
      <c r="I10" s="77">
        <f>+G10-E10</f>
        <v>-125</v>
      </c>
      <c r="J10" s="78"/>
      <c r="K10" s="79"/>
      <c r="L10" s="80"/>
      <c r="M10" s="2"/>
      <c r="N10" s="2"/>
    </row>
    <row r="11" spans="1:14" s="3" customFormat="1" ht="15.75">
      <c r="A11" s="81" t="s">
        <v>29</v>
      </c>
      <c r="B11" s="82" t="s">
        <v>30</v>
      </c>
      <c r="C11" s="83"/>
      <c r="D11" s="84"/>
      <c r="E11" s="85">
        <v>3494</v>
      </c>
      <c r="F11" s="86">
        <v>40</v>
      </c>
      <c r="G11" s="87">
        <v>3405</v>
      </c>
      <c r="H11" s="88" t="s">
        <v>28</v>
      </c>
      <c r="I11" s="35">
        <f>+G11-E11</f>
        <v>-89</v>
      </c>
      <c r="J11" s="89"/>
      <c r="K11" s="90"/>
      <c r="L11" s="91"/>
      <c r="M11" s="2"/>
      <c r="N11" s="2"/>
    </row>
    <row r="12" spans="1:14" s="3" customFormat="1" ht="15.75">
      <c r="A12" s="81"/>
      <c r="B12" s="82" t="s">
        <v>31</v>
      </c>
      <c r="C12" s="83"/>
      <c r="D12" s="84"/>
      <c r="E12" s="85">
        <v>3706</v>
      </c>
      <c r="F12" s="86">
        <v>14</v>
      </c>
      <c r="G12" s="87">
        <v>4047</v>
      </c>
      <c r="H12" s="88" t="s">
        <v>28</v>
      </c>
      <c r="I12" s="35">
        <f>+G12-E12</f>
        <v>341</v>
      </c>
      <c r="J12" s="89"/>
      <c r="K12" s="90"/>
      <c r="L12" s="91"/>
      <c r="M12" s="2"/>
      <c r="N12" s="2"/>
    </row>
    <row r="13" spans="1:14" s="3" customFormat="1" ht="16.5" thickBot="1">
      <c r="A13" s="81"/>
      <c r="B13" s="92" t="s">
        <v>32</v>
      </c>
      <c r="C13" s="93"/>
      <c r="D13" s="94"/>
      <c r="E13" s="95"/>
      <c r="F13" s="96">
        <v>47</v>
      </c>
      <c r="G13" s="97">
        <v>2245</v>
      </c>
      <c r="H13" s="98" t="s">
        <v>21</v>
      </c>
      <c r="I13" s="99"/>
      <c r="J13" s="100"/>
      <c r="K13" s="101"/>
      <c r="L13" s="102"/>
      <c r="M13" s="2"/>
      <c r="N13" s="2"/>
    </row>
    <row r="14" spans="1:14" s="3" customFormat="1" ht="16.5" thickBot="1">
      <c r="A14" s="103"/>
      <c r="B14" s="104" t="s">
        <v>33</v>
      </c>
      <c r="C14" s="105">
        <v>4</v>
      </c>
      <c r="D14" s="106">
        <v>3</v>
      </c>
      <c r="E14" s="107">
        <v>16502</v>
      </c>
      <c r="F14" s="108"/>
      <c r="G14" s="109">
        <f>SUM(G10:G13)</f>
        <v>12982</v>
      </c>
      <c r="H14" s="110"/>
      <c r="I14" s="111">
        <f>+G14-E14</f>
        <v>-3520</v>
      </c>
      <c r="J14" s="112">
        <v>10441</v>
      </c>
      <c r="K14" s="113">
        <f>+G14-J14</f>
        <v>2541</v>
      </c>
      <c r="L14" s="114">
        <f>+G14/J14</f>
        <v>1.243367493535102</v>
      </c>
      <c r="M14" s="2"/>
      <c r="N14" s="2"/>
    </row>
    <row r="15" spans="1:14" s="3" customFormat="1" ht="15.75">
      <c r="A15" s="69"/>
      <c r="B15" s="70" t="s">
        <v>34</v>
      </c>
      <c r="C15" s="71"/>
      <c r="D15" s="72"/>
      <c r="E15" s="73">
        <v>1068</v>
      </c>
      <c r="F15" s="74">
        <v>21</v>
      </c>
      <c r="G15" s="75">
        <v>1167</v>
      </c>
      <c r="H15" s="76" t="s">
        <v>28</v>
      </c>
      <c r="I15" s="77">
        <f>+G15-E15</f>
        <v>99</v>
      </c>
      <c r="J15" s="115"/>
      <c r="K15" s="79"/>
      <c r="L15" s="80"/>
      <c r="M15" s="2"/>
      <c r="N15" s="2"/>
    </row>
    <row r="16" spans="1:14" s="3" customFormat="1" ht="15.75">
      <c r="A16" s="81" t="s">
        <v>22</v>
      </c>
      <c r="B16" s="82" t="s">
        <v>35</v>
      </c>
      <c r="C16" s="83"/>
      <c r="D16" s="84"/>
      <c r="E16" s="85">
        <v>921</v>
      </c>
      <c r="F16" s="86">
        <v>31</v>
      </c>
      <c r="G16" s="87">
        <v>826</v>
      </c>
      <c r="H16" s="88" t="s">
        <v>21</v>
      </c>
      <c r="I16" s="35">
        <f>+G16-E16</f>
        <v>-95</v>
      </c>
      <c r="J16" s="116"/>
      <c r="K16" s="90"/>
      <c r="L16" s="91"/>
      <c r="M16" s="2"/>
      <c r="N16" s="2"/>
    </row>
    <row r="17" spans="1:14" s="3" customFormat="1" ht="16.5" thickBot="1">
      <c r="A17" s="81"/>
      <c r="B17" s="92" t="s">
        <v>36</v>
      </c>
      <c r="C17" s="93"/>
      <c r="D17" s="94"/>
      <c r="E17" s="95"/>
      <c r="F17" s="96">
        <v>30</v>
      </c>
      <c r="G17" s="97">
        <v>853</v>
      </c>
      <c r="H17" s="98" t="s">
        <v>37</v>
      </c>
      <c r="I17" s="99"/>
      <c r="J17" s="117"/>
      <c r="K17" s="101"/>
      <c r="L17" s="102"/>
      <c r="M17" s="2"/>
      <c r="N17" s="2"/>
    </row>
    <row r="18" spans="1:14" s="3" customFormat="1" ht="16.5" thickBot="1">
      <c r="A18" s="103"/>
      <c r="B18" s="104" t="s">
        <v>38</v>
      </c>
      <c r="C18" s="105">
        <v>3</v>
      </c>
      <c r="D18" s="106">
        <v>2</v>
      </c>
      <c r="E18" s="107">
        <v>3137</v>
      </c>
      <c r="F18" s="108"/>
      <c r="G18" s="109">
        <f>SUM(G15:G17)</f>
        <v>2846</v>
      </c>
      <c r="H18" s="110"/>
      <c r="I18" s="111">
        <f aca="true" t="shared" si="0" ref="I18:I23">+G18-E18</f>
        <v>-291</v>
      </c>
      <c r="J18" s="118">
        <v>1944</v>
      </c>
      <c r="K18" s="113">
        <f>+G18-J18</f>
        <v>902</v>
      </c>
      <c r="L18" s="114">
        <f>+G18/J18</f>
        <v>1.463991769547325</v>
      </c>
      <c r="M18" s="2"/>
      <c r="N18" s="2"/>
    </row>
    <row r="19" spans="1:14" s="3" customFormat="1" ht="15.75">
      <c r="A19" s="69"/>
      <c r="B19" s="70" t="s">
        <v>39</v>
      </c>
      <c r="C19" s="71"/>
      <c r="D19" s="72"/>
      <c r="E19" s="73">
        <v>1010</v>
      </c>
      <c r="F19" s="74">
        <v>21</v>
      </c>
      <c r="G19" s="75">
        <v>1126</v>
      </c>
      <c r="H19" s="76" t="s">
        <v>28</v>
      </c>
      <c r="I19" s="77">
        <f t="shared" si="0"/>
        <v>116</v>
      </c>
      <c r="J19" s="115"/>
      <c r="K19" s="79"/>
      <c r="L19" s="80"/>
      <c r="M19" s="2"/>
      <c r="N19" s="2"/>
    </row>
    <row r="20" spans="1:14" s="3" customFormat="1" ht="16.5" thickBot="1">
      <c r="A20" s="81" t="s">
        <v>40</v>
      </c>
      <c r="B20" s="92" t="s">
        <v>41</v>
      </c>
      <c r="C20" s="93"/>
      <c r="D20" s="94"/>
      <c r="E20" s="95">
        <v>818</v>
      </c>
      <c r="F20" s="96">
        <v>24</v>
      </c>
      <c r="G20" s="97">
        <v>1067</v>
      </c>
      <c r="H20" s="98" t="s">
        <v>28</v>
      </c>
      <c r="I20" s="99">
        <f t="shared" si="0"/>
        <v>249</v>
      </c>
      <c r="J20" s="117"/>
      <c r="K20" s="101"/>
      <c r="L20" s="102"/>
      <c r="M20" s="2"/>
      <c r="N20" s="2"/>
    </row>
    <row r="21" spans="1:14" s="3" customFormat="1" ht="16.5" thickBot="1">
      <c r="A21" s="81"/>
      <c r="B21" s="119" t="s">
        <v>42</v>
      </c>
      <c r="C21" s="120">
        <v>1</v>
      </c>
      <c r="D21" s="121">
        <v>2</v>
      </c>
      <c r="E21" s="122">
        <v>2511</v>
      </c>
      <c r="F21" s="123"/>
      <c r="G21" s="124">
        <f>SUM(G19:G20)</f>
        <v>2193</v>
      </c>
      <c r="H21" s="125"/>
      <c r="I21" s="126">
        <f t="shared" si="0"/>
        <v>-318</v>
      </c>
      <c r="J21" s="127">
        <v>1792</v>
      </c>
      <c r="K21" s="128">
        <f aca="true" t="shared" si="1" ref="K21:K26">+G21-J21</f>
        <v>401</v>
      </c>
      <c r="L21" s="129">
        <f aca="true" t="shared" si="2" ref="L21:L26">+G21/J21</f>
        <v>1.2237723214285714</v>
      </c>
      <c r="M21" s="2"/>
      <c r="N21" s="2"/>
    </row>
    <row r="22" spans="1:14" s="3" customFormat="1" ht="16.5" thickBot="1">
      <c r="A22" s="130" t="s">
        <v>43</v>
      </c>
      <c r="B22" s="104" t="s">
        <v>44</v>
      </c>
      <c r="C22" s="105">
        <v>0</v>
      </c>
      <c r="D22" s="106">
        <v>1</v>
      </c>
      <c r="E22" s="107">
        <v>3385</v>
      </c>
      <c r="F22" s="108">
        <v>5</v>
      </c>
      <c r="G22" s="109">
        <v>3448</v>
      </c>
      <c r="H22" s="131" t="s">
        <v>28</v>
      </c>
      <c r="I22" s="111">
        <f t="shared" si="0"/>
        <v>63</v>
      </c>
      <c r="J22" s="118">
        <v>3829</v>
      </c>
      <c r="K22" s="113">
        <f t="shared" si="1"/>
        <v>-381</v>
      </c>
      <c r="L22" s="114">
        <f t="shared" si="2"/>
        <v>0.9004962131104727</v>
      </c>
      <c r="M22" s="2"/>
      <c r="N22" s="2"/>
    </row>
    <row r="23" spans="1:14" s="3" customFormat="1" ht="16.5" thickBot="1">
      <c r="A23" s="130" t="s">
        <v>45</v>
      </c>
      <c r="B23" s="104" t="s">
        <v>46</v>
      </c>
      <c r="C23" s="105">
        <v>1</v>
      </c>
      <c r="D23" s="106">
        <v>1</v>
      </c>
      <c r="E23" s="107">
        <v>515</v>
      </c>
      <c r="F23" s="108">
        <v>12</v>
      </c>
      <c r="G23" s="109">
        <v>611</v>
      </c>
      <c r="H23" s="131" t="s">
        <v>28</v>
      </c>
      <c r="I23" s="111">
        <f t="shared" si="0"/>
        <v>96</v>
      </c>
      <c r="J23" s="118">
        <v>386</v>
      </c>
      <c r="K23" s="113">
        <f t="shared" si="1"/>
        <v>225</v>
      </c>
      <c r="L23" s="114">
        <f t="shared" si="2"/>
        <v>1.5829015544041452</v>
      </c>
      <c r="M23" s="2"/>
      <c r="N23" s="2"/>
    </row>
    <row r="24" spans="1:14" s="3" customFormat="1" ht="16.5" thickBot="1">
      <c r="A24" s="130" t="s">
        <v>47</v>
      </c>
      <c r="B24" s="104" t="s">
        <v>48</v>
      </c>
      <c r="C24" s="105">
        <v>0</v>
      </c>
      <c r="D24" s="106">
        <v>0</v>
      </c>
      <c r="E24" s="107"/>
      <c r="F24" s="108">
        <v>23</v>
      </c>
      <c r="G24" s="109">
        <v>417</v>
      </c>
      <c r="H24" s="131" t="s">
        <v>21</v>
      </c>
      <c r="I24" s="111"/>
      <c r="J24" s="118">
        <v>303</v>
      </c>
      <c r="K24" s="113">
        <f t="shared" si="1"/>
        <v>114</v>
      </c>
      <c r="L24" s="114">
        <f t="shared" si="2"/>
        <v>1.3762376237623761</v>
      </c>
      <c r="M24" s="2"/>
      <c r="N24" s="2"/>
    </row>
    <row r="25" spans="1:14" s="3" customFormat="1" ht="16.5" thickBot="1">
      <c r="A25" s="130" t="s">
        <v>49</v>
      </c>
      <c r="B25" s="104" t="s">
        <v>50</v>
      </c>
      <c r="C25" s="105">
        <v>1</v>
      </c>
      <c r="D25" s="106">
        <v>0</v>
      </c>
      <c r="E25" s="107">
        <v>46</v>
      </c>
      <c r="F25" s="108">
        <v>10</v>
      </c>
      <c r="G25" s="109">
        <v>50</v>
      </c>
      <c r="H25" s="131" t="s">
        <v>21</v>
      </c>
      <c r="I25" s="111">
        <f>+G25-E25</f>
        <v>4</v>
      </c>
      <c r="J25" s="118">
        <v>46</v>
      </c>
      <c r="K25" s="113">
        <f t="shared" si="1"/>
        <v>4</v>
      </c>
      <c r="L25" s="114">
        <f t="shared" si="2"/>
        <v>1.0869565217391304</v>
      </c>
      <c r="M25" s="2"/>
      <c r="N25" s="2"/>
    </row>
    <row r="26" spans="1:14" s="3" customFormat="1" ht="16.5" thickBot="1">
      <c r="A26" s="130" t="s">
        <v>51</v>
      </c>
      <c r="B26" s="104" t="s">
        <v>52</v>
      </c>
      <c r="C26" s="105">
        <v>1</v>
      </c>
      <c r="D26" s="106">
        <v>1</v>
      </c>
      <c r="E26" s="107">
        <v>503</v>
      </c>
      <c r="F26" s="108">
        <v>15</v>
      </c>
      <c r="G26" s="109">
        <v>341</v>
      </c>
      <c r="H26" s="131" t="s">
        <v>28</v>
      </c>
      <c r="I26" s="111">
        <f>+G26-E26</f>
        <v>-162</v>
      </c>
      <c r="J26" s="118">
        <v>319</v>
      </c>
      <c r="K26" s="113">
        <f t="shared" si="1"/>
        <v>22</v>
      </c>
      <c r="L26" s="114">
        <f t="shared" si="2"/>
        <v>1.0689655172413792</v>
      </c>
      <c r="M26" s="2"/>
      <c r="N26" s="2"/>
    </row>
    <row r="27" spans="1:14" s="3" customFormat="1" ht="15.75">
      <c r="A27" s="69"/>
      <c r="B27" s="70" t="s">
        <v>53</v>
      </c>
      <c r="C27" s="71"/>
      <c r="D27" s="72"/>
      <c r="E27" s="73">
        <v>638</v>
      </c>
      <c r="F27" s="74">
        <v>10</v>
      </c>
      <c r="G27" s="75">
        <v>414</v>
      </c>
      <c r="H27" s="76" t="s">
        <v>28</v>
      </c>
      <c r="I27" s="77">
        <f>+G27-E27</f>
        <v>-224</v>
      </c>
      <c r="J27" s="115"/>
      <c r="K27" s="79"/>
      <c r="L27" s="80"/>
      <c r="M27" s="2"/>
      <c r="N27" s="2"/>
    </row>
    <row r="28" spans="1:14" s="3" customFormat="1" ht="16.5" thickBot="1">
      <c r="A28" s="81" t="s">
        <v>54</v>
      </c>
      <c r="B28" s="92" t="s">
        <v>55</v>
      </c>
      <c r="C28" s="93"/>
      <c r="D28" s="94"/>
      <c r="E28" s="95"/>
      <c r="F28" s="96">
        <v>9</v>
      </c>
      <c r="G28" s="97">
        <v>438</v>
      </c>
      <c r="H28" s="98" t="s">
        <v>37</v>
      </c>
      <c r="I28" s="99"/>
      <c r="J28" s="117"/>
      <c r="K28" s="101"/>
      <c r="L28" s="102"/>
      <c r="M28" s="2"/>
      <c r="N28" s="2"/>
    </row>
    <row r="29" spans="1:14" s="3" customFormat="1" ht="16.5" thickBot="1">
      <c r="A29" s="103"/>
      <c r="B29" s="13" t="s">
        <v>56</v>
      </c>
      <c r="C29" s="105">
        <v>1</v>
      </c>
      <c r="D29" s="106">
        <v>2</v>
      </c>
      <c r="E29" s="107">
        <v>638</v>
      </c>
      <c r="F29" s="108"/>
      <c r="G29" s="109">
        <f>SUM(G27:G28)</f>
        <v>852</v>
      </c>
      <c r="H29" s="131"/>
      <c r="I29" s="111">
        <f aca="true" t="shared" si="3" ref="I29:I34">+G29-E29</f>
        <v>214</v>
      </c>
      <c r="J29" s="118">
        <v>341</v>
      </c>
      <c r="K29" s="113">
        <f>+G29-J29</f>
        <v>511</v>
      </c>
      <c r="L29" s="114">
        <f>+G29/J29</f>
        <v>2.498533724340176</v>
      </c>
      <c r="M29" s="2"/>
      <c r="N29" s="2"/>
    </row>
    <row r="30" spans="1:14" s="3" customFormat="1" ht="15.75">
      <c r="A30" s="69"/>
      <c r="B30" s="70" t="s">
        <v>57</v>
      </c>
      <c r="C30" s="71"/>
      <c r="D30" s="72"/>
      <c r="E30" s="73">
        <v>707</v>
      </c>
      <c r="F30" s="74">
        <v>18</v>
      </c>
      <c r="G30" s="75">
        <v>655</v>
      </c>
      <c r="H30" s="76" t="s">
        <v>28</v>
      </c>
      <c r="I30" s="77">
        <f t="shared" si="3"/>
        <v>-52</v>
      </c>
      <c r="J30" s="115"/>
      <c r="K30" s="79"/>
      <c r="L30" s="80"/>
      <c r="M30" s="2"/>
      <c r="N30" s="2"/>
    </row>
    <row r="31" spans="1:14" s="3" customFormat="1" ht="16.5" thickBot="1">
      <c r="A31" s="81" t="s">
        <v>58</v>
      </c>
      <c r="B31" s="92" t="s">
        <v>59</v>
      </c>
      <c r="C31" s="93"/>
      <c r="D31" s="94"/>
      <c r="E31" s="95">
        <v>649</v>
      </c>
      <c r="F31" s="96">
        <v>20</v>
      </c>
      <c r="G31" s="97">
        <v>603</v>
      </c>
      <c r="H31" s="98" t="s">
        <v>28</v>
      </c>
      <c r="I31" s="99">
        <f t="shared" si="3"/>
        <v>-46</v>
      </c>
      <c r="J31" s="117"/>
      <c r="K31" s="101"/>
      <c r="L31" s="102"/>
      <c r="M31" s="2"/>
      <c r="N31" s="2"/>
    </row>
    <row r="32" spans="1:14" s="3" customFormat="1" ht="16.5" thickBot="1">
      <c r="A32" s="81"/>
      <c r="B32" s="132" t="s">
        <v>60</v>
      </c>
      <c r="C32" s="120">
        <v>2</v>
      </c>
      <c r="D32" s="121">
        <v>2</v>
      </c>
      <c r="E32" s="122">
        <v>1356</v>
      </c>
      <c r="F32" s="123"/>
      <c r="G32" s="124">
        <f>SUM(G30:G31)</f>
        <v>1258</v>
      </c>
      <c r="H32" s="125"/>
      <c r="I32" s="126">
        <f t="shared" si="3"/>
        <v>-98</v>
      </c>
      <c r="J32" s="127">
        <v>840</v>
      </c>
      <c r="K32" s="128">
        <f>+G32-J32</f>
        <v>418</v>
      </c>
      <c r="L32" s="129">
        <f>+G32/J32</f>
        <v>1.4976190476190476</v>
      </c>
      <c r="M32" s="2"/>
      <c r="N32" s="2"/>
    </row>
    <row r="33" spans="1:14" s="3" customFormat="1" ht="16.5" thickBot="1">
      <c r="A33" s="130" t="s">
        <v>61</v>
      </c>
      <c r="B33" s="104" t="s">
        <v>62</v>
      </c>
      <c r="C33" s="105">
        <v>1</v>
      </c>
      <c r="D33" s="106">
        <v>1</v>
      </c>
      <c r="E33" s="107">
        <v>592</v>
      </c>
      <c r="F33" s="108">
        <v>14</v>
      </c>
      <c r="G33" s="109">
        <v>530</v>
      </c>
      <c r="H33" s="131" t="s">
        <v>28</v>
      </c>
      <c r="I33" s="111">
        <f t="shared" si="3"/>
        <v>-62</v>
      </c>
      <c r="J33" s="118">
        <v>554</v>
      </c>
      <c r="K33" s="113">
        <f>+G33-J33</f>
        <v>-24</v>
      </c>
      <c r="L33" s="114">
        <f>+G33/J33</f>
        <v>0.9566787003610109</v>
      </c>
      <c r="M33" s="2"/>
      <c r="N33" s="2"/>
    </row>
    <row r="34" spans="1:14" s="3" customFormat="1" ht="16.5" thickBot="1">
      <c r="A34" s="130" t="s">
        <v>63</v>
      </c>
      <c r="B34" s="104" t="s">
        <v>64</v>
      </c>
      <c r="C34" s="105">
        <v>1</v>
      </c>
      <c r="D34" s="106">
        <v>1</v>
      </c>
      <c r="E34" s="107">
        <v>206</v>
      </c>
      <c r="F34" s="108">
        <v>14</v>
      </c>
      <c r="G34" s="109">
        <v>260</v>
      </c>
      <c r="H34" s="131" t="s">
        <v>28</v>
      </c>
      <c r="I34" s="111">
        <f t="shared" si="3"/>
        <v>54</v>
      </c>
      <c r="J34" s="118">
        <v>158</v>
      </c>
      <c r="K34" s="113">
        <f>+G34-J34</f>
        <v>102</v>
      </c>
      <c r="L34" s="114">
        <f>+G34/J34</f>
        <v>1.6455696202531647</v>
      </c>
      <c r="M34" s="2"/>
      <c r="N34" s="2"/>
    </row>
    <row r="35" spans="1:14" s="3" customFormat="1" ht="16.5" thickBot="1">
      <c r="A35" s="130" t="s">
        <v>65</v>
      </c>
      <c r="B35" s="104" t="s">
        <v>66</v>
      </c>
      <c r="C35" s="105">
        <v>0</v>
      </c>
      <c r="D35" s="106">
        <v>0</v>
      </c>
      <c r="E35" s="107"/>
      <c r="F35" s="108">
        <v>17</v>
      </c>
      <c r="G35" s="109">
        <v>48</v>
      </c>
      <c r="H35" s="131" t="s">
        <v>21</v>
      </c>
      <c r="I35" s="111"/>
      <c r="J35" s="118">
        <v>129</v>
      </c>
      <c r="K35" s="113">
        <f>+G35-J35</f>
        <v>-81</v>
      </c>
      <c r="L35" s="114">
        <f>+G35/J35</f>
        <v>0.37209302325581395</v>
      </c>
      <c r="M35" s="2"/>
      <c r="N35" s="2"/>
    </row>
    <row r="36" spans="1:14" s="3" customFormat="1" ht="15.75">
      <c r="A36" s="69"/>
      <c r="B36" s="70" t="s">
        <v>67</v>
      </c>
      <c r="C36" s="71"/>
      <c r="D36" s="72"/>
      <c r="E36" s="73">
        <v>418</v>
      </c>
      <c r="F36" s="74">
        <v>14</v>
      </c>
      <c r="G36" s="75">
        <v>407</v>
      </c>
      <c r="H36" s="76" t="s">
        <v>28</v>
      </c>
      <c r="I36" s="77">
        <f>+G36-E36</f>
        <v>-11</v>
      </c>
      <c r="J36" s="115"/>
      <c r="K36" s="79"/>
      <c r="L36" s="80"/>
      <c r="M36" s="2"/>
      <c r="N36" s="2"/>
    </row>
    <row r="37" spans="1:14" s="3" customFormat="1" ht="16.5" thickBot="1">
      <c r="A37" s="81" t="s">
        <v>68</v>
      </c>
      <c r="B37" s="92" t="s">
        <v>69</v>
      </c>
      <c r="C37" s="93"/>
      <c r="D37" s="94"/>
      <c r="E37" s="95"/>
      <c r="F37" s="96">
        <v>20</v>
      </c>
      <c r="G37" s="97">
        <v>270</v>
      </c>
      <c r="H37" s="98" t="s">
        <v>21</v>
      </c>
      <c r="I37" s="99"/>
      <c r="J37" s="117"/>
      <c r="K37" s="101"/>
      <c r="L37" s="102"/>
      <c r="M37" s="2"/>
      <c r="N37" s="2"/>
    </row>
    <row r="38" spans="1:14" s="3" customFormat="1" ht="16.5" thickBot="1">
      <c r="A38" s="81"/>
      <c r="B38" s="132" t="s">
        <v>70</v>
      </c>
      <c r="C38" s="120">
        <v>1</v>
      </c>
      <c r="D38" s="121">
        <v>1</v>
      </c>
      <c r="E38" s="122">
        <v>418</v>
      </c>
      <c r="F38" s="123"/>
      <c r="G38" s="124">
        <f>SUM(G36:G37)</f>
        <v>677</v>
      </c>
      <c r="H38" s="133"/>
      <c r="I38" s="126">
        <f>+G38-E38</f>
        <v>259</v>
      </c>
      <c r="J38" s="127">
        <v>339</v>
      </c>
      <c r="K38" s="128">
        <f>+G38-J38</f>
        <v>338</v>
      </c>
      <c r="L38" s="129">
        <f>+G38/J38</f>
        <v>1.9970501474926254</v>
      </c>
      <c r="M38" s="2"/>
      <c r="N38" s="2"/>
    </row>
    <row r="39" spans="1:14" s="3" customFormat="1" ht="16.5" thickBot="1">
      <c r="A39" s="130" t="s">
        <v>71</v>
      </c>
      <c r="B39" s="104" t="s">
        <v>72</v>
      </c>
      <c r="C39" s="105">
        <v>0</v>
      </c>
      <c r="D39" s="106">
        <v>0</v>
      </c>
      <c r="E39" s="107">
        <v>136</v>
      </c>
      <c r="F39" s="108">
        <v>17</v>
      </c>
      <c r="G39" s="109">
        <v>136</v>
      </c>
      <c r="H39" s="131" t="s">
        <v>73</v>
      </c>
      <c r="I39" s="111">
        <f>+G39-E39</f>
        <v>0</v>
      </c>
      <c r="J39" s="118">
        <v>79</v>
      </c>
      <c r="K39" s="113">
        <f>+G39-J39</f>
        <v>57</v>
      </c>
      <c r="L39" s="114">
        <f>+G39/J39</f>
        <v>1.7215189873417722</v>
      </c>
      <c r="M39" s="2"/>
      <c r="N39" s="2"/>
    </row>
    <row r="40" spans="1:14" s="3" customFormat="1" ht="16.5" thickBot="1">
      <c r="A40" s="130" t="s">
        <v>74</v>
      </c>
      <c r="B40" s="104" t="s">
        <v>75</v>
      </c>
      <c r="C40" s="105">
        <v>1</v>
      </c>
      <c r="D40" s="106">
        <v>1</v>
      </c>
      <c r="E40" s="107">
        <v>453</v>
      </c>
      <c r="F40" s="108">
        <v>14</v>
      </c>
      <c r="G40" s="109">
        <v>183</v>
      </c>
      <c r="H40" s="131" t="s">
        <v>37</v>
      </c>
      <c r="I40" s="111">
        <f>+G40-E40</f>
        <v>-270</v>
      </c>
      <c r="J40" s="118">
        <v>133</v>
      </c>
      <c r="K40" s="113">
        <f>+G40-J40</f>
        <v>50</v>
      </c>
      <c r="L40" s="114">
        <f>+G40/J40</f>
        <v>1.3759398496240602</v>
      </c>
      <c r="M40" s="2"/>
      <c r="N40" s="2"/>
    </row>
    <row r="41" spans="1:14" s="3" customFormat="1" ht="16.5" thickBot="1">
      <c r="A41" s="130" t="s">
        <v>76</v>
      </c>
      <c r="B41" s="104" t="s">
        <v>77</v>
      </c>
      <c r="C41" s="105">
        <v>0</v>
      </c>
      <c r="D41" s="106">
        <v>1</v>
      </c>
      <c r="E41" s="107"/>
      <c r="F41" s="108">
        <v>12</v>
      </c>
      <c r="G41" s="109">
        <v>191</v>
      </c>
      <c r="H41" s="131" t="s">
        <v>37</v>
      </c>
      <c r="I41" s="111"/>
      <c r="J41" s="118">
        <v>69</v>
      </c>
      <c r="K41" s="113">
        <f>+G41-J41</f>
        <v>122</v>
      </c>
      <c r="L41" s="114">
        <f>+G41/J41</f>
        <v>2.7681159420289854</v>
      </c>
      <c r="M41" s="2"/>
      <c r="N41" s="2"/>
    </row>
    <row r="42" spans="1:14" s="3" customFormat="1" ht="15.75">
      <c r="A42" s="69"/>
      <c r="B42" s="70" t="s">
        <v>78</v>
      </c>
      <c r="C42" s="71"/>
      <c r="D42" s="72"/>
      <c r="E42" s="73">
        <v>355</v>
      </c>
      <c r="F42" s="74">
        <v>15</v>
      </c>
      <c r="G42" s="75">
        <v>356</v>
      </c>
      <c r="H42" s="76" t="s">
        <v>28</v>
      </c>
      <c r="I42" s="77">
        <f>+G42-E42</f>
        <v>1</v>
      </c>
      <c r="J42" s="115"/>
      <c r="K42" s="79"/>
      <c r="L42" s="80"/>
      <c r="M42" s="2"/>
      <c r="N42" s="2"/>
    </row>
    <row r="43" spans="1:14" s="3" customFormat="1" ht="15.75">
      <c r="A43" s="81" t="s">
        <v>79</v>
      </c>
      <c r="B43" s="82" t="s">
        <v>80</v>
      </c>
      <c r="C43" s="83"/>
      <c r="D43" s="84"/>
      <c r="E43" s="85">
        <v>271</v>
      </c>
      <c r="F43" s="86">
        <v>17</v>
      </c>
      <c r="G43" s="134">
        <v>283</v>
      </c>
      <c r="H43" s="88" t="s">
        <v>21</v>
      </c>
      <c r="I43" s="35">
        <f>+G43-E43</f>
        <v>12</v>
      </c>
      <c r="J43" s="116"/>
      <c r="K43" s="90"/>
      <c r="L43" s="91"/>
      <c r="M43" s="2"/>
      <c r="N43" s="2"/>
    </row>
    <row r="44" spans="1:14" s="3" customFormat="1" ht="16.5" thickBot="1">
      <c r="A44" s="81"/>
      <c r="B44" s="92" t="s">
        <v>81</v>
      </c>
      <c r="C44" s="93">
        <v>2</v>
      </c>
      <c r="D44" s="94">
        <v>1</v>
      </c>
      <c r="E44" s="95">
        <v>626</v>
      </c>
      <c r="F44" s="96"/>
      <c r="G44" s="97">
        <f>SUM(G42:G43)</f>
        <v>639</v>
      </c>
      <c r="H44" s="135"/>
      <c r="I44" s="99">
        <f>+G44-E44</f>
        <v>13</v>
      </c>
      <c r="J44" s="117">
        <v>272</v>
      </c>
      <c r="K44" s="101">
        <f>+G44-J44</f>
        <v>367</v>
      </c>
      <c r="L44" s="136">
        <f>+G44/J44</f>
        <v>2.349264705882353</v>
      </c>
      <c r="M44" s="2"/>
      <c r="N44" s="2"/>
    </row>
    <row r="45" spans="1:14" s="3" customFormat="1" ht="16.5" thickBot="1">
      <c r="A45" s="130" t="s">
        <v>82</v>
      </c>
      <c r="B45" s="104" t="s">
        <v>83</v>
      </c>
      <c r="C45" s="105">
        <v>1</v>
      </c>
      <c r="D45" s="106">
        <v>0</v>
      </c>
      <c r="E45" s="107">
        <v>222</v>
      </c>
      <c r="F45" s="108">
        <v>16</v>
      </c>
      <c r="G45" s="109">
        <v>153</v>
      </c>
      <c r="H45" s="131" t="s">
        <v>21</v>
      </c>
      <c r="I45" s="111">
        <f>+G45-E45</f>
        <v>-69</v>
      </c>
      <c r="J45" s="118">
        <v>130</v>
      </c>
      <c r="K45" s="113">
        <f>+G45-J45</f>
        <v>23</v>
      </c>
      <c r="L45" s="114">
        <f>+G45/J45</f>
        <v>1.176923076923077</v>
      </c>
      <c r="M45" s="2"/>
      <c r="N45" s="2"/>
    </row>
    <row r="46" spans="1:14" s="3" customFormat="1" ht="16.5" thickBot="1">
      <c r="A46" s="130" t="s">
        <v>84</v>
      </c>
      <c r="B46" s="104" t="s">
        <v>85</v>
      </c>
      <c r="C46" s="105">
        <v>1</v>
      </c>
      <c r="D46" s="106">
        <v>1</v>
      </c>
      <c r="E46" s="107">
        <v>226</v>
      </c>
      <c r="F46" s="108">
        <v>9</v>
      </c>
      <c r="G46" s="109">
        <v>228</v>
      </c>
      <c r="H46" s="131" t="s">
        <v>28</v>
      </c>
      <c r="I46" s="111">
        <f>+G46-E46</f>
        <v>2</v>
      </c>
      <c r="J46" s="118">
        <v>103</v>
      </c>
      <c r="K46" s="113">
        <f>+G46-J46</f>
        <v>125</v>
      </c>
      <c r="L46" s="114">
        <f>+G46/J46</f>
        <v>2.2135922330097086</v>
      </c>
      <c r="M46" s="2"/>
      <c r="N46" s="2"/>
    </row>
    <row r="47" spans="1:14" s="3" customFormat="1" ht="15.75">
      <c r="A47" s="81" t="s">
        <v>86</v>
      </c>
      <c r="B47" s="137"/>
      <c r="C47" s="83">
        <v>1</v>
      </c>
      <c r="D47" s="84">
        <v>0</v>
      </c>
      <c r="E47" s="138"/>
      <c r="F47" s="139"/>
      <c r="G47" s="140"/>
      <c r="H47" s="141"/>
      <c r="I47" s="35"/>
      <c r="J47" s="142"/>
      <c r="K47" s="90"/>
      <c r="L47" s="91"/>
      <c r="M47" s="2"/>
      <c r="N47" s="2"/>
    </row>
    <row r="48" spans="1:14" s="3" customFormat="1" ht="15.75">
      <c r="A48" s="81" t="s">
        <v>87</v>
      </c>
      <c r="B48" s="137"/>
      <c r="C48" s="83">
        <v>1</v>
      </c>
      <c r="D48" s="84">
        <v>0</v>
      </c>
      <c r="E48" s="138"/>
      <c r="F48" s="139"/>
      <c r="G48" s="140"/>
      <c r="H48" s="141"/>
      <c r="I48" s="35"/>
      <c r="J48" s="142"/>
      <c r="K48" s="90"/>
      <c r="L48" s="91"/>
      <c r="M48" s="2"/>
      <c r="N48" s="2"/>
    </row>
    <row r="49" spans="1:14" s="3" customFormat="1" ht="16.5" thickBot="1">
      <c r="A49" s="81" t="s">
        <v>88</v>
      </c>
      <c r="B49" s="143"/>
      <c r="C49" s="93">
        <v>1</v>
      </c>
      <c r="D49" s="94">
        <v>0</v>
      </c>
      <c r="E49" s="144"/>
      <c r="F49" s="145"/>
      <c r="G49" s="146"/>
      <c r="H49" s="147"/>
      <c r="I49" s="99"/>
      <c r="J49" s="148"/>
      <c r="K49" s="149"/>
      <c r="L49" s="150"/>
      <c r="M49" s="2"/>
      <c r="N49" s="2"/>
    </row>
    <row r="50" spans="1:14" s="3" customFormat="1" ht="16.5" thickBot="1">
      <c r="A50" s="12" t="s">
        <v>89</v>
      </c>
      <c r="B50" s="151"/>
      <c r="C50" s="152">
        <f>SUM(C5:C49)</f>
        <v>27</v>
      </c>
      <c r="D50" s="153">
        <f>SUM(D5:D49)</f>
        <v>22</v>
      </c>
      <c r="E50" s="12"/>
      <c r="F50" s="154"/>
      <c r="G50" s="155"/>
      <c r="H50" s="156"/>
      <c r="I50" s="157"/>
      <c r="J50" s="118"/>
      <c r="K50" s="156"/>
      <c r="L50" s="157"/>
      <c r="M50" s="2"/>
      <c r="N50" s="2"/>
    </row>
    <row r="51" spans="1:14" s="3" customFormat="1" ht="16.5" thickBot="1">
      <c r="A51" s="158" t="s">
        <v>90</v>
      </c>
      <c r="B51" s="2"/>
      <c r="C51" s="2"/>
      <c r="D51" s="2"/>
      <c r="E51" s="2"/>
      <c r="F51" s="2"/>
      <c r="G51" s="159"/>
      <c r="H51" s="2"/>
      <c r="I51" s="2"/>
      <c r="J51" s="2"/>
      <c r="K51" s="2"/>
      <c r="L51" s="2"/>
      <c r="M51" s="2"/>
      <c r="N51" s="2"/>
    </row>
    <row r="52" spans="1:14" s="3" customFormat="1" ht="16.5" thickBot="1">
      <c r="A52" s="160" t="s">
        <v>16</v>
      </c>
      <c r="B52" s="151" t="s">
        <v>91</v>
      </c>
      <c r="C52" s="151"/>
      <c r="D52" s="151"/>
      <c r="E52" s="151"/>
      <c r="F52" s="151"/>
      <c r="G52" s="161">
        <v>13528</v>
      </c>
      <c r="H52" s="104" t="s">
        <v>21</v>
      </c>
      <c r="I52" s="151"/>
      <c r="J52" s="108">
        <v>10441</v>
      </c>
      <c r="K52" s="113">
        <f>+G52-J52</f>
        <v>3087</v>
      </c>
      <c r="L52" s="114">
        <f>+G52/J52</f>
        <v>1.295661335121157</v>
      </c>
      <c r="M52" s="2"/>
      <c r="N52" s="2"/>
    </row>
    <row r="53" spans="1:14" s="3" customFormat="1" ht="15.75">
      <c r="A53" s="2"/>
      <c r="B53" s="2"/>
      <c r="C53" s="2"/>
      <c r="D53" s="2"/>
      <c r="E53" s="2"/>
      <c r="F53" s="2"/>
      <c r="G53" s="159"/>
      <c r="H53" s="2"/>
      <c r="I53" s="2"/>
      <c r="J53" s="2"/>
      <c r="K53" s="2"/>
      <c r="L53" s="2"/>
      <c r="M53" s="2"/>
      <c r="N53" s="2"/>
    </row>
    <row r="54" spans="1:14" s="3" customFormat="1" ht="15.75">
      <c r="A54" s="2"/>
      <c r="B54" s="2" t="s">
        <v>92</v>
      </c>
      <c r="C54" s="2"/>
      <c r="D54" s="2"/>
      <c r="G54" s="159"/>
      <c r="H54" s="2"/>
      <c r="I54" s="2"/>
      <c r="J54" s="2"/>
      <c r="K54" s="2"/>
      <c r="L54" s="2"/>
      <c r="M54" s="2"/>
      <c r="N54" s="2"/>
    </row>
    <row r="55" spans="1:14" s="3" customFormat="1" ht="15.75">
      <c r="A55" s="2"/>
      <c r="B55" s="162" t="s">
        <v>48</v>
      </c>
      <c r="C55" s="2">
        <v>2</v>
      </c>
      <c r="D55" s="2"/>
      <c r="E55" s="162" t="s">
        <v>93</v>
      </c>
      <c r="F55" s="2">
        <v>3</v>
      </c>
      <c r="G55" s="162" t="s">
        <v>94</v>
      </c>
      <c r="H55" s="2">
        <v>4</v>
      </c>
      <c r="I55" s="162" t="s">
        <v>95</v>
      </c>
      <c r="J55" s="2">
        <v>4</v>
      </c>
      <c r="K55" s="2"/>
      <c r="L55" s="2"/>
      <c r="M55" s="2"/>
      <c r="N55" s="2"/>
    </row>
    <row r="56" spans="1:14" s="3" customFormat="1" ht="15.75">
      <c r="A56" s="2"/>
      <c r="B56" s="162" t="s">
        <v>96</v>
      </c>
      <c r="C56" s="2">
        <v>26</v>
      </c>
      <c r="D56" s="2"/>
      <c r="E56" s="162" t="s">
        <v>97</v>
      </c>
      <c r="F56" s="2">
        <v>47</v>
      </c>
      <c r="G56" s="163" t="s">
        <v>66</v>
      </c>
      <c r="H56" s="3">
        <v>79</v>
      </c>
      <c r="I56" s="162" t="s">
        <v>69</v>
      </c>
      <c r="J56" s="2">
        <v>81</v>
      </c>
      <c r="K56" s="162" t="s">
        <v>32</v>
      </c>
      <c r="L56" s="2">
        <v>699</v>
      </c>
      <c r="M56" s="2"/>
      <c r="N56" s="2"/>
    </row>
    <row r="57" spans="1:14" s="3" customFormat="1" ht="15.75">
      <c r="A57" s="2"/>
      <c r="D57" s="2"/>
      <c r="G57" s="159"/>
      <c r="H57" s="2"/>
      <c r="I57" s="2"/>
      <c r="J57" s="2"/>
      <c r="K57" s="2"/>
      <c r="L57" s="2"/>
      <c r="M57" s="2"/>
      <c r="N57" s="2"/>
    </row>
    <row r="58" spans="1:14" s="3" customFormat="1" ht="15.75">
      <c r="A58" s="2"/>
      <c r="D58" s="2"/>
      <c r="G58" s="159"/>
      <c r="H58" s="2"/>
      <c r="I58" s="2"/>
      <c r="J58" s="2"/>
      <c r="K58" s="2"/>
      <c r="L58" s="2"/>
      <c r="M58" s="2"/>
      <c r="N58" s="2"/>
    </row>
    <row r="59" spans="1:14" s="3" customFormat="1" ht="15.75">
      <c r="A59" s="2"/>
      <c r="B59" s="2"/>
      <c r="C59" s="2"/>
      <c r="D59" s="2"/>
      <c r="I59" s="2"/>
      <c r="J59" s="2"/>
      <c r="K59" s="2"/>
      <c r="L59" s="2"/>
      <c r="M59" s="2"/>
      <c r="N59" s="2"/>
    </row>
    <row r="60" spans="1:14" s="3" customFormat="1" ht="15.75">
      <c r="A60" s="2"/>
      <c r="B60" s="2"/>
      <c r="C60" s="2"/>
      <c r="D60" s="2"/>
      <c r="E60" s="2"/>
      <c r="F60" s="2"/>
      <c r="I60" s="2"/>
      <c r="J60" s="2"/>
      <c r="K60" s="2"/>
      <c r="L60" s="2"/>
      <c r="M60" s="2"/>
      <c r="N60" s="2"/>
    </row>
    <row r="61" spans="1:14" s="3" customFormat="1" ht="15.75">
      <c r="A61" s="2"/>
      <c r="B61" s="2"/>
      <c r="C61" s="2"/>
      <c r="D61" s="2"/>
      <c r="E61" s="2"/>
      <c r="F61" s="2"/>
      <c r="I61" s="2"/>
      <c r="J61" s="2"/>
      <c r="K61" s="2"/>
      <c r="L61" s="2"/>
      <c r="M61" s="2"/>
      <c r="N61" s="2"/>
    </row>
    <row r="62" spans="1:14" s="3" customFormat="1" ht="15.75">
      <c r="A62" s="2"/>
      <c r="B62" s="2"/>
      <c r="C62" s="2"/>
      <c r="D62" s="2"/>
      <c r="E62" s="2"/>
      <c r="F62" s="2"/>
      <c r="I62" s="2"/>
      <c r="J62" s="2"/>
      <c r="K62" s="2"/>
      <c r="L62" s="2"/>
      <c r="M62" s="2"/>
      <c r="N62" s="2"/>
    </row>
    <row r="63" spans="1:14" s="3" customFormat="1" ht="15.75">
      <c r="A63" s="2"/>
      <c r="B63" s="2"/>
      <c r="C63" s="2"/>
      <c r="D63" s="2"/>
      <c r="E63" s="2"/>
      <c r="F63" s="2"/>
      <c r="I63" s="2"/>
      <c r="J63" s="2"/>
      <c r="K63" s="2"/>
      <c r="L63" s="2"/>
      <c r="M63" s="2"/>
      <c r="N63" s="2"/>
    </row>
    <row r="64" spans="1:14" s="3" customFormat="1" ht="15.75">
      <c r="A64" s="2"/>
      <c r="B64" s="2"/>
      <c r="C64" s="2"/>
      <c r="D64" s="2"/>
      <c r="E64" s="2"/>
      <c r="F64" s="2"/>
      <c r="G64" s="159"/>
      <c r="H64" s="2"/>
      <c r="I64" s="2"/>
      <c r="J64" s="2"/>
      <c r="K64" s="2"/>
      <c r="L64" s="2"/>
      <c r="M64" s="2"/>
      <c r="N64" s="2"/>
    </row>
    <row r="65" spans="1:14" s="3" customFormat="1" ht="15.75">
      <c r="A65" s="2"/>
      <c r="B65" s="2"/>
      <c r="C65" s="2"/>
      <c r="D65" s="2"/>
      <c r="E65" s="2"/>
      <c r="F65" s="2"/>
      <c r="G65" s="159"/>
      <c r="H65" s="2"/>
      <c r="I65" s="2"/>
      <c r="J65" s="2"/>
      <c r="K65" s="2"/>
      <c r="L65" s="2"/>
      <c r="M65" s="2"/>
      <c r="N65" s="2"/>
    </row>
    <row r="66" spans="1:14" s="3" customFormat="1" ht="15.75">
      <c r="A66" s="2"/>
      <c r="B66" s="2"/>
      <c r="C66" s="2"/>
      <c r="D66" s="2"/>
      <c r="E66" s="2"/>
      <c r="F66" s="2"/>
      <c r="G66" s="159"/>
      <c r="H66" s="2"/>
      <c r="I66" s="2"/>
      <c r="J66" s="2"/>
      <c r="K66" s="2"/>
      <c r="L66" s="2"/>
      <c r="M66" s="2"/>
      <c r="N66" s="2"/>
    </row>
    <row r="67" spans="1:14" s="3" customFormat="1" ht="15.75">
      <c r="A67" s="2"/>
      <c r="B67" s="2"/>
      <c r="C67" s="2"/>
      <c r="D67" s="2"/>
      <c r="E67" s="2"/>
      <c r="F67" s="2"/>
      <c r="G67" s="159"/>
      <c r="H67" s="2"/>
      <c r="I67" s="2"/>
      <c r="J67" s="2"/>
      <c r="K67" s="2"/>
      <c r="L67" s="2"/>
      <c r="M67" s="2"/>
      <c r="N67" s="2"/>
    </row>
    <row r="68" spans="1:14" s="3" customFormat="1" ht="15.75">
      <c r="A68" s="2"/>
      <c r="B68" s="2"/>
      <c r="C68" s="2"/>
      <c r="D68" s="2"/>
      <c r="E68" s="2"/>
      <c r="F68" s="2"/>
      <c r="G68" s="159"/>
      <c r="H68" s="2"/>
      <c r="I68" s="2"/>
      <c r="J68" s="2"/>
      <c r="K68" s="2"/>
      <c r="L68" s="2"/>
      <c r="M68" s="2"/>
      <c r="N68" s="2"/>
    </row>
    <row r="69" spans="1:14" s="3" customFormat="1" ht="15.75">
      <c r="A69" s="2"/>
      <c r="B69" s="2"/>
      <c r="C69" s="2"/>
      <c r="D69" s="2"/>
      <c r="E69" s="2"/>
      <c r="F69" s="2"/>
      <c r="G69" s="159"/>
      <c r="H69" s="2"/>
      <c r="I69" s="2"/>
      <c r="J69" s="2"/>
      <c r="K69" s="2"/>
      <c r="L69" s="2"/>
      <c r="M69" s="2"/>
      <c r="N69" s="2"/>
    </row>
    <row r="70" spans="1:14" s="3" customFormat="1" ht="15.75">
      <c r="A70" s="2"/>
      <c r="B70" s="2"/>
      <c r="C70" s="2"/>
      <c r="D70" s="2"/>
      <c r="E70" s="2"/>
      <c r="F70" s="2"/>
      <c r="G70" s="159"/>
      <c r="H70" s="2"/>
      <c r="I70" s="2"/>
      <c r="J70" s="2"/>
      <c r="K70" s="2"/>
      <c r="L70" s="2"/>
      <c r="M70" s="2"/>
      <c r="N70" s="2"/>
    </row>
    <row r="71" spans="1:14" s="3" customFormat="1" ht="15.75">
      <c r="A71" s="2"/>
      <c r="B71" s="2"/>
      <c r="C71" s="2"/>
      <c r="D71" s="2"/>
      <c r="E71" s="2"/>
      <c r="F71" s="2"/>
      <c r="G71" s="159"/>
      <c r="H71" s="2"/>
      <c r="I71" s="2"/>
      <c r="J71" s="2"/>
      <c r="K71" s="2"/>
      <c r="L71" s="2"/>
      <c r="M71" s="2"/>
      <c r="N71" s="2"/>
    </row>
    <row r="72" spans="1:14" s="3" customFormat="1" ht="15.75">
      <c r="A72" s="2"/>
      <c r="B72" s="2"/>
      <c r="C72" s="2"/>
      <c r="D72" s="2"/>
      <c r="E72" s="2"/>
      <c r="F72" s="2"/>
      <c r="G72" s="159"/>
      <c r="H72" s="2"/>
      <c r="I72" s="2"/>
      <c r="J72" s="2"/>
      <c r="K72" s="2"/>
      <c r="L72" s="2"/>
      <c r="M72" s="2"/>
      <c r="N72" s="2"/>
    </row>
    <row r="73" spans="1:14" s="3" customFormat="1" ht="15.75">
      <c r="A73" s="2"/>
      <c r="B73" s="2"/>
      <c r="C73" s="2"/>
      <c r="D73" s="2"/>
      <c r="E73" s="2"/>
      <c r="F73" s="2"/>
      <c r="G73" s="159"/>
      <c r="H73" s="2"/>
      <c r="I73" s="2"/>
      <c r="J73" s="2"/>
      <c r="K73" s="2"/>
      <c r="L73" s="2"/>
      <c r="M73" s="2"/>
      <c r="N73" s="2"/>
    </row>
    <row r="74" spans="1:14" s="3" customFormat="1" ht="15.75">
      <c r="A74" s="2"/>
      <c r="B74" s="2"/>
      <c r="C74" s="2"/>
      <c r="D74" s="2"/>
      <c r="E74" s="2"/>
      <c r="F74" s="2"/>
      <c r="G74" s="159"/>
      <c r="H74" s="2"/>
      <c r="I74" s="2"/>
      <c r="J74" s="2"/>
      <c r="K74" s="2"/>
      <c r="L74" s="2"/>
      <c r="M74" s="2"/>
      <c r="N74" s="2"/>
    </row>
    <row r="75" spans="1:14" s="3" customFormat="1" ht="15.75">
      <c r="A75" s="2"/>
      <c r="B75" s="2"/>
      <c r="C75" s="2"/>
      <c r="D75" s="2"/>
      <c r="E75" s="2"/>
      <c r="F75" s="2"/>
      <c r="G75" s="159"/>
      <c r="H75" s="2"/>
      <c r="I75" s="2"/>
      <c r="J75" s="2"/>
      <c r="K75" s="2"/>
      <c r="L75" s="2"/>
      <c r="M75" s="2"/>
      <c r="N75" s="2"/>
    </row>
    <row r="76" spans="1:14" s="3" customFormat="1" ht="15.75">
      <c r="A76" s="2"/>
      <c r="B76" s="2"/>
      <c r="C76" s="2"/>
      <c r="D76" s="2"/>
      <c r="E76" s="2"/>
      <c r="F76" s="2"/>
      <c r="G76" s="159"/>
      <c r="H76" s="2"/>
      <c r="I76" s="2"/>
      <c r="J76" s="2"/>
      <c r="K76" s="2"/>
      <c r="L76" s="2"/>
      <c r="M76" s="2"/>
      <c r="N76" s="2"/>
    </row>
    <row r="77" spans="1:14" s="3" customFormat="1" ht="15.75">
      <c r="A77" s="2"/>
      <c r="B77" s="2"/>
      <c r="C77" s="2"/>
      <c r="D77" s="2"/>
      <c r="E77" s="2"/>
      <c r="F77" s="2"/>
      <c r="G77" s="159"/>
      <c r="H77" s="2"/>
      <c r="I77" s="2"/>
      <c r="J77" s="2"/>
      <c r="K77" s="2"/>
      <c r="L77" s="2"/>
      <c r="M77" s="2"/>
      <c r="N77" s="2"/>
    </row>
    <row r="78" spans="1:14" s="3" customFormat="1" ht="15.75">
      <c r="A78" s="2"/>
      <c r="B78" s="2"/>
      <c r="C78" s="2"/>
      <c r="D78" s="2"/>
      <c r="E78" s="2"/>
      <c r="F78" s="2"/>
      <c r="G78" s="159"/>
      <c r="H78" s="2"/>
      <c r="I78" s="2"/>
      <c r="J78" s="2"/>
      <c r="K78" s="2"/>
      <c r="L78" s="2"/>
      <c r="M78" s="2"/>
      <c r="N78" s="2"/>
    </row>
    <row r="79" spans="1:14" s="3" customFormat="1" ht="15.75">
      <c r="A79" s="2"/>
      <c r="B79" s="2"/>
      <c r="C79" s="2"/>
      <c r="D79" s="2"/>
      <c r="E79" s="2"/>
      <c r="F79" s="2"/>
      <c r="G79" s="159"/>
      <c r="H79" s="2"/>
      <c r="I79" s="2"/>
      <c r="J79" s="2"/>
      <c r="K79" s="2"/>
      <c r="L79" s="2"/>
      <c r="M79" s="2"/>
      <c r="N79" s="2"/>
    </row>
    <row r="80" spans="1:14" s="3" customFormat="1" ht="15.75">
      <c r="A80" s="2"/>
      <c r="B80" s="2"/>
      <c r="C80" s="2"/>
      <c r="D80" s="2"/>
      <c r="E80" s="2"/>
      <c r="F80" s="2"/>
      <c r="G80" s="159"/>
      <c r="H80" s="2"/>
      <c r="I80" s="2"/>
      <c r="J80" s="2"/>
      <c r="K80" s="2"/>
      <c r="L80" s="2"/>
      <c r="M80" s="2"/>
      <c r="N80" s="2"/>
    </row>
    <row r="81" spans="1:14" s="3" customFormat="1" ht="15.75">
      <c r="A81" s="2"/>
      <c r="B81" s="2"/>
      <c r="C81" s="2"/>
      <c r="D81" s="2"/>
      <c r="E81" s="2"/>
      <c r="F81" s="2"/>
      <c r="G81" s="159"/>
      <c r="H81" s="2"/>
      <c r="I81" s="2"/>
      <c r="J81" s="2"/>
      <c r="K81" s="2"/>
      <c r="L81" s="2"/>
      <c r="M81" s="2"/>
      <c r="N81" s="2"/>
    </row>
    <row r="82" spans="1:14" s="3" customFormat="1" ht="15.75">
      <c r="A82" s="2"/>
      <c r="B82" s="2"/>
      <c r="C82" s="2"/>
      <c r="D82" s="2"/>
      <c r="E82" s="2"/>
      <c r="F82" s="2"/>
      <c r="G82" s="159"/>
      <c r="H82" s="2"/>
      <c r="I82" s="2"/>
      <c r="J82" s="2"/>
      <c r="K82" s="2"/>
      <c r="L82" s="2"/>
      <c r="M82" s="2"/>
      <c r="N82" s="2"/>
    </row>
    <row r="83" spans="1:14" s="3" customFormat="1" ht="15.75">
      <c r="A83" s="2"/>
      <c r="B83" s="2"/>
      <c r="C83" s="2"/>
      <c r="D83" s="2"/>
      <c r="E83" s="2"/>
      <c r="F83" s="2"/>
      <c r="G83" s="159"/>
      <c r="H83" s="2"/>
      <c r="I83" s="2"/>
      <c r="J83" s="2"/>
      <c r="K83" s="2"/>
      <c r="L83" s="2"/>
      <c r="M83" s="2"/>
      <c r="N83" s="2"/>
    </row>
    <row r="84" spans="1:14" s="3" customFormat="1" ht="15.75">
      <c r="A84" s="2"/>
      <c r="B84" s="2"/>
      <c r="C84" s="2"/>
      <c r="D84" s="2"/>
      <c r="E84" s="2"/>
      <c r="F84" s="2"/>
      <c r="G84" s="159"/>
      <c r="H84" s="2"/>
      <c r="I84" s="2"/>
      <c r="J84" s="2"/>
      <c r="K84" s="2"/>
      <c r="L84" s="2"/>
      <c r="M84" s="2"/>
      <c r="N84" s="2"/>
    </row>
    <row r="85" spans="1:14" s="3" customFormat="1" ht="15.75">
      <c r="A85" s="2"/>
      <c r="B85" s="2"/>
      <c r="C85" s="2"/>
      <c r="D85" s="2"/>
      <c r="E85" s="2"/>
      <c r="F85" s="2"/>
      <c r="G85" s="159"/>
      <c r="H85" s="2"/>
      <c r="I85" s="2"/>
      <c r="J85" s="2"/>
      <c r="K85" s="2"/>
      <c r="L85" s="2"/>
      <c r="M85" s="2"/>
      <c r="N85" s="2"/>
    </row>
    <row r="86" spans="1:14" s="3" customFormat="1" ht="15.75">
      <c r="A86" s="2"/>
      <c r="B86" s="2"/>
      <c r="C86" s="2"/>
      <c r="D86" s="2"/>
      <c r="E86" s="2"/>
      <c r="F86" s="2"/>
      <c r="G86" s="159"/>
      <c r="H86" s="2"/>
      <c r="I86" s="2"/>
      <c r="J86" s="2"/>
      <c r="K86" s="2"/>
      <c r="L86" s="2"/>
      <c r="M86" s="2"/>
      <c r="N86" s="2"/>
    </row>
    <row r="87" spans="1:14" s="3" customFormat="1" ht="15.75">
      <c r="A87" s="2"/>
      <c r="B87" s="2"/>
      <c r="C87" s="2"/>
      <c r="D87" s="2"/>
      <c r="E87" s="2"/>
      <c r="F87" s="2"/>
      <c r="G87" s="159"/>
      <c r="H87" s="2"/>
      <c r="I87" s="2"/>
      <c r="J87" s="2"/>
      <c r="K87" s="2"/>
      <c r="L87" s="2"/>
      <c r="M87" s="2"/>
      <c r="N87" s="2"/>
    </row>
    <row r="88" spans="1:14" s="3" customFormat="1" ht="15.75">
      <c r="A88" s="2"/>
      <c r="B88" s="2"/>
      <c r="C88" s="2"/>
      <c r="D88" s="2"/>
      <c r="E88" s="2"/>
      <c r="F88" s="2"/>
      <c r="G88" s="159"/>
      <c r="H88" s="2"/>
      <c r="I88" s="2"/>
      <c r="J88" s="2"/>
      <c r="K88" s="2"/>
      <c r="L88" s="2"/>
      <c r="M88" s="2"/>
      <c r="N88" s="2"/>
    </row>
    <row r="89" spans="1:14" s="3" customFormat="1" ht="15.75">
      <c r="A89" s="2"/>
      <c r="B89" s="2"/>
      <c r="C89" s="2"/>
      <c r="D89" s="2"/>
      <c r="E89" s="2"/>
      <c r="F89" s="2"/>
      <c r="G89" s="159"/>
      <c r="H89" s="2"/>
      <c r="I89" s="2"/>
      <c r="J89" s="2"/>
      <c r="K89" s="2"/>
      <c r="L89" s="2"/>
      <c r="M89" s="2"/>
      <c r="N89" s="2"/>
    </row>
    <row r="90" spans="1:14" s="3" customFormat="1" ht="15.75">
      <c r="A90" s="2"/>
      <c r="B90" s="2"/>
      <c r="C90" s="2"/>
      <c r="D90" s="2"/>
      <c r="E90" s="2"/>
      <c r="F90" s="2"/>
      <c r="G90" s="159"/>
      <c r="H90" s="2"/>
      <c r="I90" s="2"/>
      <c r="J90" s="2"/>
      <c r="K90" s="2"/>
      <c r="L90" s="2"/>
      <c r="M90" s="2"/>
      <c r="N90" s="2"/>
    </row>
    <row r="91" spans="1:14" s="3" customFormat="1" ht="15.75">
      <c r="A91" s="2"/>
      <c r="B91" s="2"/>
      <c r="C91" s="2"/>
      <c r="D91" s="2"/>
      <c r="E91" s="2"/>
      <c r="F91" s="2"/>
      <c r="G91" s="159"/>
      <c r="H91" s="2"/>
      <c r="I91" s="2"/>
      <c r="J91" s="2"/>
      <c r="K91" s="2"/>
      <c r="L91" s="2"/>
      <c r="M91" s="2"/>
      <c r="N91" s="2"/>
    </row>
    <row r="92" spans="1:14" s="3" customFormat="1" ht="15.75">
      <c r="A92" s="2"/>
      <c r="B92" s="2"/>
      <c r="C92" s="2"/>
      <c r="D92" s="2"/>
      <c r="E92" s="2"/>
      <c r="F92" s="2"/>
      <c r="G92" s="159"/>
      <c r="H92" s="2"/>
      <c r="I92" s="2"/>
      <c r="J92" s="2"/>
      <c r="K92" s="2"/>
      <c r="L92" s="2"/>
      <c r="M92" s="2"/>
      <c r="N92" s="2"/>
    </row>
    <row r="93" spans="1:14" s="3" customFormat="1" ht="15.75">
      <c r="A93" s="2"/>
      <c r="B93" s="2"/>
      <c r="C93" s="2"/>
      <c r="D93" s="2"/>
      <c r="E93" s="2"/>
      <c r="F93" s="2"/>
      <c r="G93" s="159"/>
      <c r="H93" s="2"/>
      <c r="I93" s="2"/>
      <c r="J93" s="2"/>
      <c r="K93" s="2"/>
      <c r="L93" s="2"/>
      <c r="M93" s="2"/>
      <c r="N93" s="2"/>
    </row>
  </sheetData>
  <mergeCells count="1">
    <mergeCell ref="F3:I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7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山下満昭</dc:creator>
  <cp:keywords/>
  <dc:description/>
  <cp:lastModifiedBy>山下満昭</cp:lastModifiedBy>
  <dcterms:created xsi:type="dcterms:W3CDTF">2003-05-31T05:32:19Z</dcterms:created>
  <dcterms:modified xsi:type="dcterms:W3CDTF">2003-05-31T05:33:36Z</dcterms:modified>
  <cp:category/>
  <cp:version/>
  <cp:contentType/>
  <cp:contentStatus/>
</cp:coreProperties>
</file>