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2" yWindow="65392" windowWidth="11376" windowHeight="6912" firstSheet="1" activeTab="3"/>
  </bookViews>
  <sheets>
    <sheet name="長崎県支部連合会" sheetId="1" r:id="rId1"/>
    <sheet name="長崎県第２選挙支部（代表者・久間章生）" sheetId="2" r:id="rId2"/>
    <sheet name="長崎政経調査会（久間章生）" sheetId="3" r:id="rId3"/>
    <sheet name="総括表" sheetId="4" r:id="rId4"/>
  </sheets>
  <definedNames>
    <definedName name="_xlnm.Print_Area" localSheetId="3">'総括表'!$B$2:$J$11</definedName>
    <definedName name="_xlnm.Print_Area" localSheetId="0">'長崎県支部連合会'!$C$2:$N$174</definedName>
    <definedName name="_xlnm.Print_Area" localSheetId="1">'長崎県第２選挙支部（代表者・久間章生）'!$C$2:$N$66</definedName>
    <definedName name="_xlnm.Print_Area" localSheetId="2">'長崎政経調査会（久間章生）'!$C$2:$N$113</definedName>
    <definedName name="_xlnm.Print_Titles" localSheetId="0">'長崎県支部連合会'!$3:$4</definedName>
    <definedName name="_xlnm.Print_Titles" localSheetId="1">'長崎県第２選挙支部（代表者・久間章生）'!$3:$4</definedName>
    <definedName name="_xlnm.Print_Titles" localSheetId="2">'長崎政経調査会（久間章生）'!$3:$4</definedName>
  </definedNames>
  <calcPr calcMode="autoNoTable" fullCalcOnLoad="1" iterate="1" iterateCount="1" iterateDelta="0"/>
</workbook>
</file>

<file path=xl/sharedStrings.xml><?xml version="1.0" encoding="utf-8"?>
<sst xmlns="http://schemas.openxmlformats.org/spreadsheetml/2006/main" count="943" uniqueCount="364">
  <si>
    <t>企　　業　　名</t>
  </si>
  <si>
    <t>年度</t>
  </si>
  <si>
    <t>契 約 方 式</t>
  </si>
  <si>
    <t>受注金額には消費税含む</t>
  </si>
  <si>
    <t>干　　　拓　　　事　　　業　　　で　　　の　　　受　　　注　　　事　　　業</t>
  </si>
  <si>
    <t>事　　　　　　　　業　　　　　　　　名</t>
  </si>
  <si>
    <t>1996（H8）</t>
  </si>
  <si>
    <t>1997（H9）</t>
  </si>
  <si>
    <t>1998（H10）</t>
  </si>
  <si>
    <t>1999（H11）</t>
  </si>
  <si>
    <t>2000（H12）</t>
  </si>
  <si>
    <t>検索用ふりがな</t>
  </si>
  <si>
    <t>（株）奥村組</t>
  </si>
  <si>
    <t>東洋建設（株）</t>
  </si>
  <si>
    <t>前田建設工業（株）</t>
  </si>
  <si>
    <t>西松建設（株）</t>
  </si>
  <si>
    <t>飛島建設（株）</t>
  </si>
  <si>
    <t>門田建設（株）</t>
  </si>
  <si>
    <t>（株）西海建設</t>
  </si>
  <si>
    <t>黒瀬建設（株）</t>
  </si>
  <si>
    <t>（株）田浦組</t>
  </si>
  <si>
    <t>中原建設（株）</t>
  </si>
  <si>
    <t>（株）フジタ</t>
  </si>
  <si>
    <t>（株）上滝</t>
  </si>
  <si>
    <t>（株）大本組</t>
  </si>
  <si>
    <t>（株）星野組</t>
  </si>
  <si>
    <t>（株）間組</t>
  </si>
  <si>
    <t>佐伯建設工業（株）</t>
  </si>
  <si>
    <t>一般競争契約</t>
  </si>
  <si>
    <t>北部堤防３工区（その１）工事（奥村・アイサワ・竹下（共企））</t>
  </si>
  <si>
    <t>おくむら</t>
  </si>
  <si>
    <t>かつむら</t>
  </si>
  <si>
    <t>とうよう</t>
  </si>
  <si>
    <t>まえだけんせつ</t>
  </si>
  <si>
    <t>わかちくけんせつ</t>
  </si>
  <si>
    <t>にしまつ</t>
  </si>
  <si>
    <t>とびしまけんせつ</t>
  </si>
  <si>
    <t>かどたけんせつ</t>
  </si>
  <si>
    <t>さいかいせんせつ</t>
  </si>
  <si>
    <t>くろせけんせつ</t>
  </si>
  <si>
    <t>たうらぐみ</t>
  </si>
  <si>
    <t>なかはらけんせつ</t>
  </si>
  <si>
    <t>ふじた</t>
  </si>
  <si>
    <t>うえたき</t>
  </si>
  <si>
    <t>おおもとぐみ</t>
  </si>
  <si>
    <t>ほしのぐみ</t>
  </si>
  <si>
    <t>はざまぐみ</t>
  </si>
  <si>
    <t>随意契約</t>
  </si>
  <si>
    <t>指名競争契約</t>
  </si>
  <si>
    <t>随意契約</t>
  </si>
  <si>
    <t>南部排水門地震計設置工事（飛島・勝村（共企））</t>
  </si>
  <si>
    <t>南部堤防１工区（その１）工事（間・勝村・上滝（共企））</t>
  </si>
  <si>
    <t>南部堤防１工区（その２）工事（間・勝村・上滝（共企））</t>
  </si>
  <si>
    <t>小江干拓地地区内整備工事</t>
  </si>
  <si>
    <t>一般競争契約</t>
  </si>
  <si>
    <t>潮受堤防４工区（その４）工事（熊谷・東洋・世紀東急（共企））</t>
  </si>
  <si>
    <t>潮受堤防４工区（その５）工事（熊谷・東洋・世紀東急（共企））</t>
  </si>
  <si>
    <t>潮受堤防４工区（その６）工事（熊谷・東洋・世紀東急（共企））</t>
  </si>
  <si>
    <t>潮受堤防４工区（その７）工事（熊谷・東洋・世紀東急（共企））</t>
  </si>
  <si>
    <t>前面堤防３工区（その１）工事（熊谷・東洋・長岡（共企））</t>
  </si>
  <si>
    <t>前面堤防３工区（その２）工事（熊谷・東洋・長岡（共企））</t>
  </si>
  <si>
    <t>北部取付道路整備工事（熊谷・東洋・長岡（共企））</t>
  </si>
  <si>
    <t>受注額（円）　（消費税含む）</t>
  </si>
  <si>
    <t>前面堤防４工区（その１）工事（前田・三井・荒木（共企））</t>
  </si>
  <si>
    <t>若築建設（株）</t>
  </si>
  <si>
    <t>潮受堤防１工区（その５）工事（大林・若築・三井（共企））</t>
  </si>
  <si>
    <t>潮受堤防１工区（その６）工事（大林・若築・三井（共企））</t>
  </si>
  <si>
    <t>潮受堤防１工区（その７）工事（大林・若築・三井（共企））</t>
  </si>
  <si>
    <t>潮受堤防１工区（その8）工事（大林・若築・三井（共企））</t>
  </si>
  <si>
    <t>潮受堤防１工区（その９）工事（大林・若築・三井（共企））</t>
  </si>
  <si>
    <t>前面堤防１工区（その１）工事（鹿島・若築・長崎西部（共企））</t>
  </si>
  <si>
    <t>北部排水門下流護床工事</t>
  </si>
  <si>
    <t>指名競争契約</t>
  </si>
  <si>
    <t>北部排水門地震計設置工事（西松・三井・佐藤（共企））</t>
  </si>
  <si>
    <t>潮受堤防潮止工付帯工整備（その２）</t>
  </si>
  <si>
    <t>潮受堤防Ｂ区間（その４）工事</t>
  </si>
  <si>
    <t>前面堤防５工区（その１）工事（大林・株木・西海（共企））</t>
  </si>
  <si>
    <t>北部排水門汚濁防止膜設置工事</t>
  </si>
  <si>
    <t>調整池植生基盤造成工事</t>
  </si>
  <si>
    <t>北部堤防２工区（その１）工事（鴻池・世紀東急・田浦（共企））</t>
  </si>
  <si>
    <t>北部堤防２工区（その２）工事（鴻池・世紀東急・田浦（共企））</t>
  </si>
  <si>
    <t>南部堤防２工区（その１）工事（青木・三幸・中原（共企））</t>
  </si>
  <si>
    <t>潮受堤防Ａ区間（その３）工事</t>
  </si>
  <si>
    <t>潮受堤防Ａ区間（その４）工事</t>
  </si>
  <si>
    <t>新田海岸堤防嵩上げ工事</t>
  </si>
  <si>
    <t>小江排水路整備（その２）工事</t>
  </si>
  <si>
    <t>南北幹線工事用道路仮締切工事</t>
  </si>
  <si>
    <t>南北幹線工事用道路（小江工区）工事</t>
  </si>
  <si>
    <t>指名競争契約</t>
  </si>
  <si>
    <t>南北幹線工事用道路仮締切工事</t>
  </si>
  <si>
    <t>南北幹線工事用道路（小江工区）その２工事</t>
  </si>
  <si>
    <t>北部堤防取付部工事用道路工事</t>
  </si>
  <si>
    <t>潮受堤防砂採取（その４）工事（佐伯・大本（共企））</t>
  </si>
  <si>
    <t>潮受堤防砂採取（その５）工事（佐伯・大本（共企））</t>
  </si>
  <si>
    <t>潮受堤防砂採取（その６）工事（佐伯・大本（共企））</t>
  </si>
  <si>
    <t>潮受堤防砂採取（その７）工事（佐伯・大本（共企））</t>
  </si>
  <si>
    <t>潮受堤防Ａ区間周辺整備工事高原・星野・平山（共企）</t>
  </si>
  <si>
    <t>潮受堤防潮止工付帯工整備工事</t>
  </si>
  <si>
    <t>さいきけんせつ</t>
  </si>
  <si>
    <t>三基興業（株）</t>
  </si>
  <si>
    <t>三井建設（株）</t>
  </si>
  <si>
    <t>（株）鴻池組</t>
  </si>
  <si>
    <t>竹下建設工業（株）</t>
  </si>
  <si>
    <t>三井不動産建設（株）</t>
  </si>
  <si>
    <t>五洋建設（株）</t>
  </si>
  <si>
    <t>佐藤工業（株）</t>
  </si>
  <si>
    <t>東亜建設工業（株）</t>
  </si>
  <si>
    <t>三幸建設工業（株）</t>
  </si>
  <si>
    <t>大豊建設（株）</t>
  </si>
  <si>
    <t>りんかい建設（株）</t>
  </si>
  <si>
    <t>鹿島建設（株）</t>
  </si>
  <si>
    <t>（株）古賀建設</t>
  </si>
  <si>
    <t>（株）青木建設</t>
  </si>
  <si>
    <t>（株）大林組</t>
  </si>
  <si>
    <t>（株）熊谷組</t>
  </si>
  <si>
    <t>みついけんせつ</t>
  </si>
  <si>
    <t>こうのいけぐみ</t>
  </si>
  <si>
    <t>たけしたけんせつこうぎょう</t>
  </si>
  <si>
    <t>みついふどうさんけんせつ</t>
  </si>
  <si>
    <t>ごようけんせつ</t>
  </si>
  <si>
    <t>とうあけんせつ</t>
  </si>
  <si>
    <t>さんこうけんせつ</t>
  </si>
  <si>
    <t>たいほうけんせつ</t>
  </si>
  <si>
    <t>りんかいけんせつ</t>
  </si>
  <si>
    <t>かしまけんせつ</t>
  </si>
  <si>
    <t>こがけんせつ</t>
  </si>
  <si>
    <t>あおきけんせつ</t>
  </si>
  <si>
    <t>おおばやしぐみ</t>
  </si>
  <si>
    <t>くまがいぐみ</t>
  </si>
  <si>
    <t>株木建設（株）</t>
  </si>
  <si>
    <t>かぶきけんせつ</t>
  </si>
  <si>
    <t>たいようぎけん</t>
  </si>
  <si>
    <t>たうらくみ</t>
  </si>
  <si>
    <t>黒瀬建設（株）</t>
  </si>
  <si>
    <t>アジア航測（株）</t>
  </si>
  <si>
    <t>（株）藤山建設</t>
  </si>
  <si>
    <t>吉川建設（株）</t>
  </si>
  <si>
    <t>勝建設（株）</t>
  </si>
  <si>
    <t>（株）上滝</t>
  </si>
  <si>
    <t>西日本菱重興産（株）</t>
  </si>
  <si>
    <t>（株）奥村組</t>
  </si>
  <si>
    <t>黒木建設（株）</t>
  </si>
  <si>
    <t>清水創業（株）</t>
  </si>
  <si>
    <t>中島建設（株）</t>
  </si>
  <si>
    <t>くろせけんせつ</t>
  </si>
  <si>
    <t>あじあこうそく</t>
  </si>
  <si>
    <t>ふじやまけんせつ</t>
  </si>
  <si>
    <t>よしかわけんせつ</t>
  </si>
  <si>
    <t>かつけんせつ</t>
  </si>
  <si>
    <t>うえたき</t>
  </si>
  <si>
    <t>にしにほんひししげこうさん</t>
  </si>
  <si>
    <t>おくむらぐみ</t>
  </si>
  <si>
    <t>みついけんせつ</t>
  </si>
  <si>
    <t>くろきけんせつ</t>
  </si>
  <si>
    <t>しみずそうぎょう</t>
  </si>
  <si>
    <t>なかしまけんせつ</t>
  </si>
  <si>
    <t>1995（H７）</t>
  </si>
  <si>
    <t>1995（H7）</t>
  </si>
  <si>
    <t>1999（H11）</t>
  </si>
  <si>
    <t>自民党長崎県支部連合会への諫早湾干拓事業受注企業の政治献金</t>
  </si>
  <si>
    <t>鴻池組（株）</t>
  </si>
  <si>
    <t>清水建設（株）</t>
  </si>
  <si>
    <t>しみずけんせつ</t>
  </si>
  <si>
    <t>誠和工業（株）</t>
  </si>
  <si>
    <t>せいわこうぎょう</t>
  </si>
  <si>
    <t>公文建設（株）</t>
  </si>
  <si>
    <t>くもんけんせつ</t>
  </si>
  <si>
    <t>西日本開発（株）</t>
  </si>
  <si>
    <t>にしにほんかいはつ</t>
  </si>
  <si>
    <t>しみずけんせつさんぎょう</t>
  </si>
  <si>
    <t>清水建設産業（株）</t>
  </si>
  <si>
    <t>わかちくけんせつ</t>
  </si>
  <si>
    <t>さいかいせんせつ</t>
  </si>
  <si>
    <t>大成建設（株）</t>
  </si>
  <si>
    <t>たいせいけんせつ</t>
  </si>
  <si>
    <t>（株）中島組</t>
  </si>
  <si>
    <t>なかしまぐみ</t>
  </si>
  <si>
    <t>三基興業（株）</t>
  </si>
  <si>
    <t>さんきこうぎょう</t>
  </si>
  <si>
    <t>（株）親和テクノ</t>
  </si>
  <si>
    <t>しんわてくの</t>
  </si>
  <si>
    <t>合　　　　計</t>
  </si>
  <si>
    <t>勝村建設（株）</t>
  </si>
  <si>
    <t>1998（H10）※なし</t>
  </si>
  <si>
    <t>2000（H12）※なし</t>
  </si>
  <si>
    <t>合　　　計</t>
  </si>
  <si>
    <t>大洋技研（株）</t>
  </si>
  <si>
    <t>長崎政経調査会</t>
  </si>
  <si>
    <t>団　　体　　名</t>
  </si>
  <si>
    <t>政治資金収支報告を基に作成</t>
  </si>
  <si>
    <t>1995（H7）</t>
  </si>
  <si>
    <t>1996（H8）</t>
  </si>
  <si>
    <t>1997（H9）</t>
  </si>
  <si>
    <t>1998（H10）</t>
  </si>
  <si>
    <t>1999（H11）</t>
  </si>
  <si>
    <t>2000（H12）</t>
  </si>
  <si>
    <t>（株）長崎ハクショウ</t>
  </si>
  <si>
    <t>ながさきはくしょう</t>
  </si>
  <si>
    <t>増崎建設（株）</t>
  </si>
  <si>
    <t>ますざきけんせつ</t>
  </si>
  <si>
    <t>（株）長崎土建工業所</t>
  </si>
  <si>
    <t>ながさきどけんこうぎょうしょ</t>
  </si>
  <si>
    <t>さとうこうぎょう</t>
  </si>
  <si>
    <t>1995（H7）※なし</t>
  </si>
  <si>
    <t>1997（H9）※なし</t>
  </si>
  <si>
    <t>企　　　　　　　　業　　　　　　　　献　　　　　　　　金　　　　　　（単位：円）</t>
  </si>
  <si>
    <t>合　　計</t>
  </si>
  <si>
    <t>企　　　　業　　　　献　　　　金　　（単位：円）　　　※斜字は政治資金パーティー</t>
  </si>
  <si>
    <t>自民党長崎県第２選挙支部（代表者：久間章生衆議院議員）への諫早湾干拓事業受注企業の政治献金</t>
  </si>
  <si>
    <t>長崎政経調査会（代表者：久間章生衆議院議員）への諫早湾干拓事業受注企業の政治献金</t>
  </si>
  <si>
    <t>自民党長崎県連および久間章生衆院議員への諫早湾干拓事業受注企業の政治献金（単位：円）</t>
  </si>
  <si>
    <t>合　　　　　計</t>
  </si>
  <si>
    <t>※長崎政経調査会は久間議員本人の資金管理団体</t>
  </si>
  <si>
    <t>※受注企業は９６年度から２０００年度までのもの</t>
  </si>
  <si>
    <t>小江堤防工事</t>
  </si>
  <si>
    <t>中央干拓堤防盛土試験工事</t>
  </si>
  <si>
    <t>前面堤防５工区（その１）工事（大林・株木・西海（共企））</t>
  </si>
  <si>
    <t>潮受堤防１工区（その５）工事（大林・若築・三井（共企））</t>
  </si>
  <si>
    <t>潮受堤防１工区（その６）工事（大林・若築・三井（共企））</t>
  </si>
  <si>
    <t>潮受堤防１工区（その７）工事（大林・若築・三井（共企））</t>
  </si>
  <si>
    <t>潮受堤防１工区（その8）工事（大林・若築・三井（共企））</t>
  </si>
  <si>
    <t>潮受堤防１工区（その９）工事（大林・若築・三井（共企））</t>
  </si>
  <si>
    <t>潮受堤防潮止工区その５建設工事（鹿島・五洋（共企））</t>
  </si>
  <si>
    <t>潮受堤防潮止工附帯工工事航路整備工事（鹿島・五洋（共企））</t>
  </si>
  <si>
    <t>前面堤防１工区（その１）工事（鹿島・若築・長崎西部（共企））</t>
  </si>
  <si>
    <t>前面堤防１工区（その２）工事（鹿島・若築・長崎西部（共企））</t>
  </si>
  <si>
    <t>水位局その他局舎設置工事</t>
  </si>
  <si>
    <t>北部潮位局舎設置工事</t>
  </si>
  <si>
    <t>潮受堤防５工区（その４）工事（間・株木・アイサワ（共企））</t>
  </si>
  <si>
    <t>潮受堤防５工区（その５）工事（間・株木・アイサワ（共企））</t>
  </si>
  <si>
    <t>潮受堤防５工区（その６）工事（間・株木・アイサワ（共企））</t>
  </si>
  <si>
    <t>潮受堤防５工区（その７）工事（間・株木・アイサワ（共企））</t>
  </si>
  <si>
    <t>潮受堤防４工区（その４）工事（熊谷・東洋・世紀東急（共企））</t>
  </si>
  <si>
    <t>潮受堤防４工区（その５）工事（熊谷・東洋・世紀東急（共企））</t>
  </si>
  <si>
    <t>潮受堤防４工区（その６）工事（熊谷・東洋・世紀東急（共企））</t>
  </si>
  <si>
    <t>潮受堤防４工区（その７）工事（熊谷・東洋・世紀東急（共企））</t>
  </si>
  <si>
    <t>前面堤防３工区（その１）工事（熊谷・東洋・長岡（共企））</t>
  </si>
  <si>
    <t>前面堤防３工区（その２）工事（熊谷・東洋・長岡（共企））</t>
  </si>
  <si>
    <t>北部取付道路整備工事（熊谷・東洋・長岡（共企））</t>
  </si>
  <si>
    <t>潮受堤防３工区（その５）工事（青木・鴻池（共企））</t>
  </si>
  <si>
    <t>潮受堤防３工区（その6）工事（青木・鴻池（共企））</t>
  </si>
  <si>
    <t>潮受堤防３工区（その７）工事（青木・鴻池（共企））</t>
  </si>
  <si>
    <t>潮受堤防工事航路整備工事（青木・鴻池（共企））</t>
  </si>
  <si>
    <t>南部堤防２工区（その１）工事（青木・三幸・中原（共企））</t>
  </si>
  <si>
    <t>潮受堤防３工区（その４）工事（青木・大都・鴻池（共企））</t>
  </si>
  <si>
    <t>東西幹線工事用道路工事</t>
  </si>
  <si>
    <t>北部堤防２工区（その１）工事（鴻池・世紀東急・田浦（共企））</t>
  </si>
  <si>
    <t>北部堤防２工区（その２）工事（鴻池・世紀東急・田浦（共企））</t>
  </si>
  <si>
    <t>東西幹線西部取付道路工事</t>
  </si>
  <si>
    <t>東西幹線西部取付道路復旧整備工事</t>
  </si>
  <si>
    <t>小江試験圃場小排水路工事</t>
  </si>
  <si>
    <t>中央干拓地西２号支線排水路その他工事</t>
  </si>
  <si>
    <t>不明</t>
  </si>
  <si>
    <t>北部堤防１工区（その１）工事（大成・佐伯・古賀（共企））</t>
  </si>
  <si>
    <t>北部堤防１工区（その２）工事（大成・佐伯・古賀（共企））</t>
  </si>
  <si>
    <t>北部承水路掘削工事（五洋・りんかい（共企））</t>
  </si>
  <si>
    <t>北部承水路掘削（その２）工事（五洋・りんかい（共企））</t>
  </si>
  <si>
    <t>北部承水路掘削その３工事（五洋・りんかい（共企））</t>
  </si>
  <si>
    <t>小江干拓整備工事（五洋・りんかい（共企））</t>
  </si>
  <si>
    <t>土留工設置工事（五洋・りんかい（共企））</t>
  </si>
  <si>
    <t>汚濁防止膜設置工事（五洋・りんかい（共企））</t>
  </si>
  <si>
    <t>小江排水路整備建設工事</t>
  </si>
  <si>
    <t>干潟再生促進調査施設設置工事</t>
  </si>
  <si>
    <t>諫早湾内北部地先海域環境調査施設設置工事</t>
  </si>
  <si>
    <t>潮受堤防砂採取（その４）工事（佐伯・大本（共企））</t>
  </si>
  <si>
    <t>北部堤防１工区（その２）工事（大成・佐伯・古賀（共企））</t>
  </si>
  <si>
    <t>「政治資金収支報告」および「契約調書（九州農政局諫早湾干拓事務所）」を基に作成</t>
  </si>
  <si>
    <t>小江堤防盛土（その２）工事</t>
  </si>
  <si>
    <t>北部排水門地震計設置工事（西松・三井・佐藤（共企））</t>
  </si>
  <si>
    <t>堤内用船舶係留施設追加工事</t>
  </si>
  <si>
    <t>契約調書なし</t>
  </si>
  <si>
    <t>施工基地積出し設備設置工事</t>
  </si>
  <si>
    <t>南部土捨場その他整備工事</t>
  </si>
  <si>
    <t>施工基地積出し設備工事岸壁整備工</t>
  </si>
  <si>
    <t>潮受堤防２工区（その５）工事（大成・りんかい・三幸（共企））</t>
  </si>
  <si>
    <t>潮受堤防２工区（その６）工事（大成・りんかい・三幸（共企））</t>
  </si>
  <si>
    <t>潮受堤防２工区（その７）工事（大成・りんかい・三幸（共企））</t>
  </si>
  <si>
    <t>潮受堤防２工区（その8）工事（大成・りんかい・三幸（共企））</t>
  </si>
  <si>
    <t>潮受堤防２工区（その９）工事（大成・りんかい・三幸（共企））</t>
  </si>
  <si>
    <t>北部橋梁下部工建設工事（大成・大豊（共企））</t>
  </si>
  <si>
    <t>潮受堤防現場技術委託（その２）業務</t>
  </si>
  <si>
    <t>潮受堤防現場技術委託（その２）業務</t>
  </si>
  <si>
    <t>潮受堤防現場技術委託（その２）業務</t>
  </si>
  <si>
    <t>中央干拓地（その１）工事</t>
  </si>
  <si>
    <t>北部堤防３工区（その１）工事（奥村・アイサワ・竹下（共企））</t>
  </si>
  <si>
    <t>潮受堤防６工区その４建設工事（清水・東亜・日産（共企））</t>
  </si>
  <si>
    <t>前面堤防２工区（その１）工事（清水・東亜・黒木（共企））</t>
  </si>
  <si>
    <t>前面堤防２工区（その２）工事（清水・東亜・黒木（共企））</t>
  </si>
  <si>
    <t>測量櫓設置その他工事</t>
  </si>
  <si>
    <t>植生を利用した水質浄化用浮島製作業務</t>
  </si>
  <si>
    <t>小江排水樋門（その１）工事</t>
  </si>
  <si>
    <t>南部堤防１工区（その１）工事（間・勝村・上滝（共企））</t>
  </si>
  <si>
    <t>南部堤防１工区（その２）工事（間・勝村・上滝（共企））</t>
  </si>
  <si>
    <t>東西幹線西部取付道路（その２）工事</t>
  </si>
  <si>
    <t>中央干拓地支線道路（その２）工事</t>
  </si>
  <si>
    <t>中央干拓地西３号支線排水路その他工事</t>
  </si>
  <si>
    <t>前面堤防４工区（その１）工事（前田・三井・荒木（共企））</t>
  </si>
  <si>
    <t>小江排水路整備（その１）工事</t>
  </si>
  <si>
    <t>小江堤防盛土（その１）工事</t>
  </si>
  <si>
    <t>北部排水門場内浚渫工事</t>
  </si>
  <si>
    <t>北部施工基地調整池側積出し整備等浚渫工事</t>
  </si>
  <si>
    <t>調整池内整備（その３）工事</t>
  </si>
  <si>
    <t>南部排水門周辺整備工事</t>
  </si>
  <si>
    <t>潮受堤防２工区（その６）工事（大成・りんかい・三幸（共企））</t>
  </si>
  <si>
    <t>潮受堤防２工区（その７）工事（大成・りんかい・三幸（共企））</t>
  </si>
  <si>
    <t>潮受堤防２工区（その8）工事（大成・りんかい・三幸（共企））</t>
  </si>
  <si>
    <t>潮受堤防２工区（その９）工事（大成・りんかい・三幸（共企））</t>
  </si>
  <si>
    <t>北部承水路掘削工事（五洋・りんかい（共企））</t>
  </si>
  <si>
    <t>前面堤防１工区（その２）工事（鹿島・若築・長崎西部（共企））</t>
  </si>
  <si>
    <t>諫早湾海底地形測量業務</t>
  </si>
  <si>
    <t>潮受堤防南北取付部図化業務</t>
  </si>
  <si>
    <t>諫早湾干潟その他測量業務</t>
  </si>
  <si>
    <t>諫早湾調整池検討業務</t>
  </si>
  <si>
    <t>諫早湾海底地形その他測量業務</t>
  </si>
  <si>
    <t>諫早湾干潟その他測量業務</t>
  </si>
  <si>
    <t>中央干拓地メッシュ測量業務</t>
  </si>
  <si>
    <t>東西幹線西部取付道路周辺整備工事</t>
  </si>
  <si>
    <t>エアボート運航及び調査等業務</t>
  </si>
  <si>
    <t>潮受堤防潮止工整備その他工事</t>
  </si>
  <si>
    <t>水位潮位観測局導水管取替工事</t>
  </si>
  <si>
    <t>航路整備工事</t>
  </si>
  <si>
    <t>不明</t>
  </si>
  <si>
    <t>中央干拓堤防盛土試験進入路工事（清水・野副・横島（共企））</t>
  </si>
  <si>
    <t>小江干拓地農地整備工事</t>
  </si>
  <si>
    <t>小江干拓地仮排水施設整備工事</t>
  </si>
  <si>
    <t>小江背後地排水路整備工事</t>
  </si>
  <si>
    <t>高来農水海岸堤防嵩上げ（その２）工事</t>
  </si>
  <si>
    <t>築堤材料試験業務</t>
  </si>
  <si>
    <t>堤防動態観測業務</t>
  </si>
  <si>
    <t>築堤材料試験業務</t>
  </si>
  <si>
    <t>中央干拓堤防盛土試験土質調査業務</t>
  </si>
  <si>
    <t>南部堤防補足土質調査業務</t>
  </si>
  <si>
    <t>小江干拓地地質調査業務</t>
  </si>
  <si>
    <t>小船津海岸、農水護岸（その１、その２）嵩上げ工事に伴う用地測量業務</t>
  </si>
  <si>
    <t>小江堤防堤体材料調査業務</t>
  </si>
  <si>
    <t>中央干拓堤防土質調査業務</t>
  </si>
  <si>
    <t>北部承水路土質調査業務</t>
  </si>
  <si>
    <t>空気調和設備設置工事</t>
  </si>
  <si>
    <t>潮受堤防２工区（その８）工事（大成・りんかい・三幸（共企））</t>
  </si>
  <si>
    <t>北部堤防取付部ゲート上屋建築工事</t>
  </si>
  <si>
    <t>南北堤防取付道路整備（その２）工事</t>
  </si>
  <si>
    <t>南部承水路仮掘削工事</t>
  </si>
  <si>
    <t>東西幹線工事用道路整備工事</t>
  </si>
  <si>
    <t>エイ被害実態調査等業務</t>
  </si>
  <si>
    <t>河川分水口流量観測その他業務</t>
  </si>
  <si>
    <t>河川分水口流量観測その他業務</t>
  </si>
  <si>
    <t>排水門操作管理業務</t>
  </si>
  <si>
    <t>河川分水口流量観測その他業務</t>
  </si>
  <si>
    <t>河川分水口流速観測その他業務</t>
  </si>
  <si>
    <t>潮受堤防取付道路境界標識設置業務</t>
  </si>
  <si>
    <t>河川分水口流量観測その他業務</t>
  </si>
  <si>
    <t>潮受堤防観測施設整備その他工事</t>
  </si>
  <si>
    <t>高来農水海岸堤防嵩上げ（その１）工事</t>
  </si>
  <si>
    <t>中央干拓地北部工事用道路工事</t>
  </si>
  <si>
    <t>中央干拓地北部工事用道路盛土工事</t>
  </si>
  <si>
    <t>受注額（円）　　（消費税含む）</t>
  </si>
  <si>
    <t>北部施工基地場内整備工事</t>
  </si>
  <si>
    <t>大戸海岸堤防嵩上げ（その２）工事</t>
  </si>
  <si>
    <t>久間　章生衆院議員</t>
  </si>
  <si>
    <t>代　　表　　者</t>
  </si>
  <si>
    <t>自民党長崎県支部連合会</t>
  </si>
  <si>
    <t>自民党長崎県第２選挙区支部</t>
  </si>
  <si>
    <t>※２０００年の長崎政経調査会（斜字）は長崎県第２選挙区支部経由の収入</t>
  </si>
  <si>
    <t>※自民党長崎県第２選挙支部経由収入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</si>
</sst>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Red]\(#,##0.0\)"/>
    <numFmt numFmtId="179" formatCode="#,##0_ ;[Red]\-#,##0\ "/>
    <numFmt numFmtId="180" formatCode="&quot;Yes&quot;;&quot;Yes&quot;;&quot;No&quot;"/>
    <numFmt numFmtId="181" formatCode="&quot;True&quot;;&quot;True&quot;;&quot;False&quot;"/>
    <numFmt numFmtId="182" formatCode="&quot;On&quot;;&quot;On&quot;;&quot;Off&quot;"/>
  </numFmts>
  <fonts count="13">
    <font>
      <sz val="11"/>
      <name val="ＭＳ Ｐゴシック"/>
      <family val="3"/>
    </font>
    <font>
      <sz val="6"/>
      <name val="ＭＳ Ｐゴシック"/>
      <family val="3"/>
    </font>
    <font>
      <sz val="6"/>
      <name val="ＭＳ Ｐ明朝"/>
      <family val="1"/>
    </font>
    <font>
      <u val="single"/>
      <sz val="11"/>
      <color indexed="12"/>
      <name val="ＭＳ Ｐゴシック"/>
      <family val="3"/>
    </font>
    <font>
      <u val="single"/>
      <sz val="11"/>
      <color indexed="36"/>
      <name val="ＭＳ Ｐゴシック"/>
      <family val="3"/>
    </font>
    <font>
      <sz val="11"/>
      <name val="ＭＳ Ｐ明朝"/>
      <family val="1"/>
    </font>
    <font>
      <sz val="14"/>
      <name val="ＭＳ Ｐ明朝"/>
      <family val="1"/>
    </font>
    <font>
      <sz val="12"/>
      <name val="ＭＳ Ｐ明朝"/>
      <family val="1"/>
    </font>
    <font>
      <sz val="16"/>
      <name val="ＭＳ Ｐ明朝"/>
      <family val="1"/>
    </font>
    <font>
      <i/>
      <sz val="12"/>
      <name val="ＭＳ Ｐ明朝"/>
      <family val="1"/>
    </font>
    <font>
      <sz val="14"/>
      <color indexed="8"/>
      <name val="ＭＳ Ｐ明朝"/>
      <family val="1"/>
    </font>
    <font>
      <sz val="12"/>
      <color indexed="8"/>
      <name val="ＭＳ Ｐ明朝"/>
      <family val="1"/>
    </font>
    <font>
      <i/>
      <sz val="14"/>
      <name val="ＭＳ Ｐ明朝"/>
      <family val="1"/>
    </font>
  </fonts>
  <fills count="2">
    <fill>
      <patternFill/>
    </fill>
    <fill>
      <patternFill patternType="gray125"/>
    </fill>
  </fills>
  <borders count="25">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color indexed="63"/>
      </bottom>
    </border>
    <border>
      <left style="double"/>
      <right style="double"/>
      <top style="double"/>
      <bottom>
        <color indexed="63"/>
      </bottom>
    </border>
    <border>
      <left style="double"/>
      <right style="double"/>
      <top style="thin"/>
      <bottom>
        <color indexed="63"/>
      </bottom>
    </border>
    <border>
      <left style="double"/>
      <right style="double"/>
      <top>
        <color indexed="63"/>
      </top>
      <bottom>
        <color indexed="63"/>
      </bottom>
    </border>
    <border>
      <left style="double"/>
      <right style="double"/>
      <top>
        <color indexed="63"/>
      </top>
      <bottom style="thin"/>
    </border>
    <border>
      <left style="double"/>
      <right style="double"/>
      <top style="thin"/>
      <bottom style="thin"/>
    </border>
    <border>
      <left style="double"/>
      <right style="double"/>
      <top style="thin"/>
      <bottom style="double"/>
    </border>
    <border>
      <left style="double"/>
      <right style="double"/>
      <top style="double"/>
      <bottom style="thin"/>
    </border>
    <border>
      <left>
        <color indexed="63"/>
      </left>
      <right style="thin"/>
      <top>
        <color indexed="63"/>
      </top>
      <bottom style="thin"/>
    </border>
    <border>
      <left style="double"/>
      <right style="double"/>
      <top>
        <color indexed="63"/>
      </top>
      <bottom style="double"/>
    </border>
    <border>
      <left style="thin"/>
      <right style="double"/>
      <top>
        <color indexed="63"/>
      </top>
      <bottom style="thin"/>
    </border>
    <border>
      <left style="thin"/>
      <right style="double"/>
      <top style="thin"/>
      <bottom>
        <color indexed="63"/>
      </bottom>
    </border>
    <border>
      <left>
        <color indexed="63"/>
      </left>
      <right>
        <color indexed="63"/>
      </right>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147">
    <xf numFmtId="0" fontId="0" fillId="0" borderId="0" xfId="0" applyAlignment="1">
      <alignment/>
    </xf>
    <xf numFmtId="0" fontId="5" fillId="0" borderId="0" xfId="0" applyFont="1" applyAlignment="1">
      <alignment vertical="center"/>
    </xf>
    <xf numFmtId="0" fontId="5" fillId="0" borderId="1" xfId="0" applyFont="1" applyBorder="1" applyAlignment="1">
      <alignment vertical="center"/>
    </xf>
    <xf numFmtId="0" fontId="5" fillId="0" borderId="0" xfId="0" applyFont="1" applyAlignment="1">
      <alignment vertical="center" wrapText="1"/>
    </xf>
    <xf numFmtId="0" fontId="6" fillId="0" borderId="0" xfId="0" applyFont="1" applyAlignment="1">
      <alignment vertical="center"/>
    </xf>
    <xf numFmtId="0" fontId="6" fillId="0" borderId="2" xfId="0" applyFont="1" applyBorder="1" applyAlignment="1" quotePrefix="1">
      <alignment horizontal="center" vertical="center"/>
    </xf>
    <xf numFmtId="176" fontId="7" fillId="0" borderId="2" xfId="0" applyNumberFormat="1"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176" fontId="7" fillId="0" borderId="3" xfId="0" applyNumberFormat="1" applyFont="1" applyBorder="1" applyAlignment="1">
      <alignment vertical="center"/>
    </xf>
    <xf numFmtId="0" fontId="7" fillId="0" borderId="3" xfId="0" applyFont="1" applyBorder="1" applyAlignment="1">
      <alignment horizontal="center" vertical="center"/>
    </xf>
    <xf numFmtId="177" fontId="7" fillId="0" borderId="3" xfId="0" applyNumberFormat="1" applyFont="1" applyBorder="1" applyAlignment="1">
      <alignment vertical="center"/>
    </xf>
    <xf numFmtId="0" fontId="7" fillId="0" borderId="3" xfId="0" applyFont="1" applyBorder="1" applyAlignment="1" quotePrefix="1">
      <alignment horizontal="left" vertical="center"/>
    </xf>
    <xf numFmtId="0" fontId="7" fillId="0" borderId="3" xfId="0" applyFont="1" applyBorder="1" applyAlignment="1">
      <alignment vertical="center" wrapText="1"/>
    </xf>
    <xf numFmtId="0" fontId="7" fillId="0" borderId="3" xfId="0" applyFont="1" applyBorder="1" applyAlignment="1">
      <alignment horizontal="left" vertical="center"/>
    </xf>
    <xf numFmtId="0" fontId="7" fillId="0" borderId="0" xfId="0" applyFont="1" applyAlignment="1">
      <alignment vertical="center"/>
    </xf>
    <xf numFmtId="0" fontId="7" fillId="0" borderId="2" xfId="0" applyFont="1" applyBorder="1" applyAlignment="1" quotePrefix="1">
      <alignment horizontal="center" vertical="center" wrapText="1"/>
    </xf>
    <xf numFmtId="0" fontId="7" fillId="0" borderId="2" xfId="0" applyFont="1" applyBorder="1" applyAlignment="1">
      <alignment horizontal="center" vertical="center" wrapText="1"/>
    </xf>
    <xf numFmtId="0" fontId="6" fillId="0" borderId="2" xfId="0" applyFont="1" applyBorder="1" applyAlignment="1" quotePrefix="1">
      <alignment horizontal="center" vertical="center" wrapText="1"/>
    </xf>
    <xf numFmtId="0" fontId="6" fillId="0" borderId="2" xfId="0" applyFont="1" applyBorder="1" applyAlignment="1">
      <alignment horizontal="center" vertical="center" wrapText="1"/>
    </xf>
    <xf numFmtId="0" fontId="8" fillId="0" borderId="1" xfId="0" applyFont="1" applyBorder="1" applyAlignment="1" quotePrefix="1">
      <alignment horizontal="left" vertical="center"/>
    </xf>
    <xf numFmtId="0" fontId="7" fillId="0" borderId="2" xfId="0" applyFont="1" applyBorder="1" applyAlignment="1">
      <alignment horizontal="center" vertical="center"/>
    </xf>
    <xf numFmtId="0" fontId="6" fillId="0" borderId="4" xfId="0" applyFont="1" applyBorder="1" applyAlignment="1">
      <alignment vertical="center"/>
    </xf>
    <xf numFmtId="0" fontId="7" fillId="0" borderId="1" xfId="0" applyFont="1" applyBorder="1" applyAlignment="1">
      <alignment vertical="center"/>
    </xf>
    <xf numFmtId="176" fontId="5" fillId="0" borderId="0" xfId="0" applyNumberFormat="1" applyFont="1" applyAlignment="1">
      <alignment vertical="center"/>
    </xf>
    <xf numFmtId="176" fontId="5" fillId="0" borderId="1" xfId="0" applyNumberFormat="1" applyFont="1" applyBorder="1" applyAlignment="1">
      <alignment vertical="center"/>
    </xf>
    <xf numFmtId="176" fontId="5" fillId="0" borderId="3" xfId="0" applyNumberFormat="1" applyFont="1" applyBorder="1" applyAlignment="1">
      <alignment vertical="center"/>
    </xf>
    <xf numFmtId="176" fontId="6" fillId="0" borderId="0" xfId="0" applyNumberFormat="1" applyFont="1" applyAlignment="1">
      <alignment vertical="center"/>
    </xf>
    <xf numFmtId="0" fontId="8" fillId="0" borderId="1" xfId="0" applyFont="1" applyBorder="1" applyAlignment="1">
      <alignment horizontal="left" vertical="center"/>
    </xf>
    <xf numFmtId="0" fontId="6" fillId="0" borderId="1" xfId="0" applyFont="1" applyBorder="1" applyAlignment="1" quotePrefix="1">
      <alignment horizontal="left" vertical="center"/>
    </xf>
    <xf numFmtId="0" fontId="6" fillId="0" borderId="1" xfId="0" applyFont="1" applyBorder="1" applyAlignment="1">
      <alignment vertical="center"/>
    </xf>
    <xf numFmtId="0" fontId="6" fillId="0" borderId="3" xfId="0" applyFont="1" applyBorder="1" applyAlignment="1">
      <alignment horizontal="center" vertical="center"/>
    </xf>
    <xf numFmtId="176" fontId="7" fillId="0" borderId="3" xfId="0" applyNumberFormat="1" applyFont="1" applyBorder="1" applyAlignment="1">
      <alignment horizontal="center" vertical="center"/>
    </xf>
    <xf numFmtId="176" fontId="5" fillId="0" borderId="3" xfId="0" applyNumberFormat="1" applyFont="1" applyBorder="1" applyAlignment="1">
      <alignment horizontal="center" vertical="center"/>
    </xf>
    <xf numFmtId="0" fontId="5" fillId="0" borderId="3" xfId="0" applyFont="1" applyBorder="1" applyAlignment="1">
      <alignment vertical="center"/>
    </xf>
    <xf numFmtId="176" fontId="7" fillId="0" borderId="3" xfId="0" applyNumberFormat="1" applyFont="1" applyBorder="1" applyAlignment="1" quotePrefix="1">
      <alignment vertical="center"/>
    </xf>
    <xf numFmtId="176" fontId="7" fillId="0" borderId="5" xfId="0" applyNumberFormat="1" applyFont="1" applyBorder="1" applyAlignment="1">
      <alignment vertical="center"/>
    </xf>
    <xf numFmtId="176" fontId="7" fillId="0" borderId="6" xfId="0" applyNumberFormat="1" applyFont="1" applyBorder="1" applyAlignment="1">
      <alignment vertical="center"/>
    </xf>
    <xf numFmtId="176" fontId="7" fillId="0" borderId="2" xfId="0" applyNumberFormat="1" applyFont="1" applyBorder="1" applyAlignment="1" quotePrefix="1">
      <alignment vertical="center"/>
    </xf>
    <xf numFmtId="176" fontId="7" fillId="0" borderId="5" xfId="0" applyNumberFormat="1" applyFont="1" applyBorder="1" applyAlignment="1" quotePrefix="1">
      <alignment vertical="center"/>
    </xf>
    <xf numFmtId="176" fontId="5" fillId="0" borderId="5" xfId="0" applyNumberFormat="1" applyFont="1" applyBorder="1" applyAlignment="1">
      <alignment vertical="center"/>
    </xf>
    <xf numFmtId="0" fontId="5" fillId="0" borderId="0" xfId="0" applyFont="1" applyBorder="1" applyAlignment="1">
      <alignment vertical="center"/>
    </xf>
    <xf numFmtId="176" fontId="7" fillId="0" borderId="6" xfId="0" applyNumberFormat="1" applyFont="1" applyBorder="1" applyAlignment="1" quotePrefix="1">
      <alignmen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176" fontId="7" fillId="0" borderId="7" xfId="0" applyNumberFormat="1" applyFont="1" applyBorder="1" applyAlignment="1">
      <alignment vertical="center"/>
    </xf>
    <xf numFmtId="176" fontId="7" fillId="0" borderId="8" xfId="0" applyNumberFormat="1" applyFont="1" applyBorder="1" applyAlignment="1">
      <alignment vertical="center"/>
    </xf>
    <xf numFmtId="176" fontId="7" fillId="0" borderId="9" xfId="0" applyNumberFormat="1" applyFont="1" applyBorder="1" applyAlignment="1">
      <alignment vertical="center"/>
    </xf>
    <xf numFmtId="176" fontId="7" fillId="0" borderId="10" xfId="0" applyNumberFormat="1" applyFont="1" applyBorder="1" applyAlignment="1">
      <alignment vertical="center"/>
    </xf>
    <xf numFmtId="0" fontId="6" fillId="0" borderId="11" xfId="0" applyFont="1" applyBorder="1" applyAlignment="1">
      <alignment horizontal="center" vertical="center" wrapText="1"/>
    </xf>
    <xf numFmtId="0" fontId="7" fillId="0" borderId="4" xfId="0" applyFont="1" applyBorder="1" applyAlignment="1">
      <alignment horizontal="center" vertical="center"/>
    </xf>
    <xf numFmtId="0" fontId="6" fillId="0" borderId="12" xfId="0" applyFont="1" applyBorder="1" applyAlignment="1">
      <alignment horizontal="center" vertical="center"/>
    </xf>
    <xf numFmtId="176" fontId="7" fillId="0" borderId="13" xfId="0" applyNumberFormat="1" applyFont="1" applyBorder="1" applyAlignment="1">
      <alignment vertical="center"/>
    </xf>
    <xf numFmtId="176" fontId="7" fillId="0" borderId="14" xfId="0" applyNumberFormat="1" applyFont="1" applyBorder="1" applyAlignment="1">
      <alignment vertical="center"/>
    </xf>
    <xf numFmtId="176" fontId="7" fillId="0" borderId="15" xfId="0" applyNumberFormat="1" applyFont="1" applyBorder="1" applyAlignment="1">
      <alignment vertical="center"/>
    </xf>
    <xf numFmtId="176" fontId="7" fillId="0" borderId="16" xfId="0" applyNumberFormat="1" applyFont="1" applyBorder="1" applyAlignment="1">
      <alignment vertical="center"/>
    </xf>
    <xf numFmtId="176" fontId="7" fillId="0" borderId="17" xfId="0" applyNumberFormat="1" applyFont="1" applyBorder="1" applyAlignment="1">
      <alignment vertical="center"/>
    </xf>
    <xf numFmtId="176" fontId="7" fillId="0" borderId="10" xfId="0" applyNumberFormat="1" applyFont="1" applyBorder="1" applyAlignment="1">
      <alignment horizontal="center" vertical="center"/>
    </xf>
    <xf numFmtId="0" fontId="5" fillId="0" borderId="18" xfId="0" applyFont="1" applyBorder="1" applyAlignment="1">
      <alignment horizontal="center" vertical="center"/>
    </xf>
    <xf numFmtId="0" fontId="6" fillId="0" borderId="3" xfId="0" applyFont="1" applyBorder="1" applyAlignment="1">
      <alignment vertical="center"/>
    </xf>
    <xf numFmtId="0" fontId="7" fillId="0" borderId="7" xfId="0" applyFont="1" applyBorder="1" applyAlignment="1">
      <alignment horizontal="center" vertical="center" wrapText="1"/>
    </xf>
    <xf numFmtId="176" fontId="9" fillId="0" borderId="10" xfId="0" applyNumberFormat="1" applyFont="1" applyBorder="1" applyAlignment="1">
      <alignment vertical="center"/>
    </xf>
    <xf numFmtId="0" fontId="6" fillId="0" borderId="12" xfId="0" applyFont="1" applyBorder="1" applyAlignment="1">
      <alignment horizontal="center" vertical="center" wrapText="1"/>
    </xf>
    <xf numFmtId="176" fontId="9" fillId="0" borderId="16" xfId="0" applyNumberFormat="1" applyFont="1" applyBorder="1" applyAlignment="1">
      <alignment vertical="center"/>
    </xf>
    <xf numFmtId="0" fontId="6" fillId="0" borderId="2"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2" xfId="0" applyFont="1" applyBorder="1" applyAlignment="1" quotePrefix="1">
      <alignment horizontal="left" vertical="center"/>
    </xf>
    <xf numFmtId="0" fontId="6" fillId="0" borderId="5" xfId="0" applyFont="1" applyBorder="1" applyAlignment="1" quotePrefix="1">
      <alignment horizontal="left" vertical="center"/>
    </xf>
    <xf numFmtId="0" fontId="6" fillId="0" borderId="6" xfId="0" applyFont="1" applyBorder="1" applyAlignment="1" quotePrefix="1">
      <alignment horizontal="left" vertical="center"/>
    </xf>
    <xf numFmtId="0" fontId="6" fillId="0" borderId="3" xfId="0" applyFont="1" applyBorder="1" applyAlignment="1" quotePrefix="1">
      <alignment horizontal="left" vertical="center"/>
    </xf>
    <xf numFmtId="0" fontId="6" fillId="0" borderId="2" xfId="0" applyFont="1" applyBorder="1" applyAlignment="1">
      <alignment vertical="center" wrapText="1"/>
    </xf>
    <xf numFmtId="176" fontId="9" fillId="0" borderId="2" xfId="0" applyNumberFormat="1" applyFont="1" applyBorder="1" applyAlignment="1">
      <alignment vertical="center"/>
    </xf>
    <xf numFmtId="0" fontId="6" fillId="0" borderId="6" xfId="0" applyFont="1" applyBorder="1" applyAlignment="1">
      <alignment vertical="center" wrapText="1"/>
    </xf>
    <xf numFmtId="176" fontId="9" fillId="0" borderId="6" xfId="0" applyNumberFormat="1" applyFont="1" applyBorder="1" applyAlignment="1">
      <alignment vertical="center"/>
    </xf>
    <xf numFmtId="0" fontId="6" fillId="0" borderId="5" xfId="0" applyFont="1" applyBorder="1" applyAlignment="1">
      <alignment vertical="center" wrapText="1"/>
    </xf>
    <xf numFmtId="176" fontId="9" fillId="0" borderId="5" xfId="0" applyNumberFormat="1" applyFont="1" applyBorder="1" applyAlignment="1">
      <alignment vertical="center"/>
    </xf>
    <xf numFmtId="176" fontId="7" fillId="0" borderId="2" xfId="0" applyNumberFormat="1" applyFont="1" applyBorder="1" applyAlignment="1">
      <alignment horizontal="center" vertical="center"/>
    </xf>
    <xf numFmtId="176" fontId="6" fillId="0" borderId="3" xfId="17" applyNumberFormat="1" applyFont="1" applyBorder="1" applyAlignment="1">
      <alignment vertical="center"/>
    </xf>
    <xf numFmtId="176" fontId="6" fillId="0" borderId="3" xfId="0" applyNumberFormat="1" applyFont="1" applyBorder="1" applyAlignment="1">
      <alignment vertical="center"/>
    </xf>
    <xf numFmtId="3" fontId="6" fillId="0" borderId="3" xfId="0" applyNumberFormat="1" applyFont="1" applyBorder="1" applyAlignment="1">
      <alignment vertical="center"/>
    </xf>
    <xf numFmtId="0" fontId="6" fillId="0" borderId="3" xfId="0" applyFont="1" applyBorder="1" applyAlignment="1">
      <alignment horizontal="left" vertical="center"/>
    </xf>
    <xf numFmtId="0" fontId="6" fillId="0" borderId="3" xfId="0" applyFont="1" applyBorder="1" applyAlignment="1">
      <alignment horizontal="left" vertical="center" wrapText="1"/>
    </xf>
    <xf numFmtId="0" fontId="6" fillId="0" borderId="4" xfId="0" applyFont="1" applyBorder="1" applyAlignment="1">
      <alignment vertical="center" wrapText="1"/>
    </xf>
    <xf numFmtId="0" fontId="10" fillId="0" borderId="3" xfId="0" applyFont="1" applyBorder="1" applyAlignment="1">
      <alignment vertical="center"/>
    </xf>
    <xf numFmtId="0" fontId="6" fillId="0" borderId="3" xfId="0" applyFont="1" applyBorder="1" applyAlignment="1">
      <alignment vertical="center" wrapText="1"/>
    </xf>
    <xf numFmtId="0" fontId="6" fillId="0" borderId="3" xfId="0" applyFont="1" applyBorder="1" applyAlignment="1" quotePrefix="1">
      <alignment horizontal="left" vertical="center" wrapText="1"/>
    </xf>
    <xf numFmtId="176" fontId="6" fillId="0" borderId="3" xfId="0" applyNumberFormat="1" applyFont="1" applyBorder="1" applyAlignment="1">
      <alignment vertical="center" wrapText="1"/>
    </xf>
    <xf numFmtId="177" fontId="6" fillId="0" borderId="3" xfId="0" applyNumberFormat="1" applyFont="1" applyBorder="1" applyAlignment="1">
      <alignment vertical="center"/>
    </xf>
    <xf numFmtId="0" fontId="6" fillId="0" borderId="4" xfId="0" applyFont="1" applyBorder="1" applyAlignment="1">
      <alignment horizontal="left" vertical="center" wrapText="1"/>
    </xf>
    <xf numFmtId="0" fontId="6" fillId="0" borderId="4" xfId="0" applyFont="1" applyBorder="1" applyAlignment="1" quotePrefix="1">
      <alignment vertical="center" wrapText="1"/>
    </xf>
    <xf numFmtId="0" fontId="6" fillId="0" borderId="19" xfId="0" applyFont="1" applyBorder="1" applyAlignment="1">
      <alignment vertical="center" wrapText="1"/>
    </xf>
    <xf numFmtId="176" fontId="7" fillId="0" borderId="20" xfId="0" applyNumberFormat="1" applyFont="1" applyBorder="1" applyAlignment="1">
      <alignment vertical="center"/>
    </xf>
    <xf numFmtId="176" fontId="7" fillId="0" borderId="12" xfId="0" applyNumberFormat="1" applyFont="1" applyBorder="1" applyAlignment="1">
      <alignment vertical="center"/>
    </xf>
    <xf numFmtId="0" fontId="7" fillId="0" borderId="0" xfId="0" applyFont="1" applyBorder="1" applyAlignment="1">
      <alignment vertical="center"/>
    </xf>
    <xf numFmtId="176" fontId="7" fillId="0" borderId="21" xfId="0" applyNumberFormat="1" applyFont="1" applyBorder="1" applyAlignment="1">
      <alignment vertical="center"/>
    </xf>
    <xf numFmtId="176" fontId="7" fillId="0" borderId="22" xfId="0" applyNumberFormat="1" applyFont="1" applyBorder="1" applyAlignment="1">
      <alignment vertical="center"/>
    </xf>
    <xf numFmtId="0" fontId="5" fillId="0" borderId="2" xfId="0" applyFont="1" applyBorder="1" applyAlignment="1" quotePrefix="1">
      <alignment horizontal="center" vertical="center" wrapText="1"/>
    </xf>
    <xf numFmtId="0" fontId="5" fillId="0" borderId="3" xfId="0" applyFont="1" applyBorder="1" applyAlignment="1">
      <alignment horizontal="center" vertical="center"/>
    </xf>
    <xf numFmtId="176" fontId="11" fillId="0" borderId="3" xfId="0" applyNumberFormat="1" applyFont="1" applyBorder="1" applyAlignment="1">
      <alignment vertical="center"/>
    </xf>
    <xf numFmtId="0" fontId="7" fillId="0" borderId="6" xfId="0" applyFont="1" applyBorder="1" applyAlignment="1">
      <alignment vertical="center"/>
    </xf>
    <xf numFmtId="0" fontId="7" fillId="0" borderId="4" xfId="0" applyFont="1" applyBorder="1" applyAlignment="1">
      <alignment vertical="center" wrapText="1"/>
    </xf>
    <xf numFmtId="176" fontId="7" fillId="0" borderId="3" xfId="17" applyNumberFormat="1" applyFont="1" applyBorder="1" applyAlignment="1">
      <alignment vertical="center"/>
    </xf>
    <xf numFmtId="0" fontId="7" fillId="0" borderId="3" xfId="0" applyFont="1" applyBorder="1" applyAlignment="1">
      <alignment horizontal="left" vertical="center" wrapText="1"/>
    </xf>
    <xf numFmtId="3" fontId="7" fillId="0" borderId="3" xfId="0" applyNumberFormat="1" applyFont="1" applyBorder="1" applyAlignment="1">
      <alignment vertical="center"/>
    </xf>
    <xf numFmtId="0" fontId="11" fillId="0" borderId="3" xfId="0" applyFont="1" applyBorder="1" applyAlignment="1">
      <alignment vertical="center"/>
    </xf>
    <xf numFmtId="0" fontId="7" fillId="0" borderId="3" xfId="0" applyFont="1" applyBorder="1" applyAlignment="1" quotePrefix="1">
      <alignment horizontal="left" vertical="center" wrapText="1"/>
    </xf>
    <xf numFmtId="0" fontId="7" fillId="0" borderId="4" xfId="0" applyFont="1" applyBorder="1" applyAlignment="1">
      <alignment vertical="center"/>
    </xf>
    <xf numFmtId="0" fontId="6" fillId="0" borderId="3" xfId="0" applyFont="1" applyBorder="1" applyAlignment="1">
      <alignment horizontal="center" vertical="center" wrapText="1"/>
    </xf>
    <xf numFmtId="0" fontId="7" fillId="0" borderId="4" xfId="0" applyFont="1" applyBorder="1" applyAlignment="1" quotePrefix="1">
      <alignment horizontal="left" vertical="center" wrapText="1"/>
    </xf>
    <xf numFmtId="0" fontId="6" fillId="0" borderId="2" xfId="0" applyFont="1" applyBorder="1" applyAlignment="1">
      <alignment horizontal="left" vertical="center"/>
    </xf>
    <xf numFmtId="0" fontId="6" fillId="0" borderId="6" xfId="0" applyFont="1" applyBorder="1" applyAlignment="1">
      <alignment horizontal="left" vertical="center"/>
    </xf>
    <xf numFmtId="0" fontId="6" fillId="0" borderId="5" xfId="0" applyFont="1" applyBorder="1" applyAlignment="1">
      <alignment horizontal="left" vertical="center"/>
    </xf>
    <xf numFmtId="176" fontId="6" fillId="0" borderId="2" xfId="0" applyNumberFormat="1" applyFont="1" applyBorder="1" applyAlignment="1">
      <alignment vertical="center" wrapText="1"/>
    </xf>
    <xf numFmtId="176" fontId="6" fillId="0" borderId="7" xfId="0" applyNumberFormat="1" applyFont="1" applyBorder="1" applyAlignment="1">
      <alignment vertical="center" wrapText="1"/>
    </xf>
    <xf numFmtId="176" fontId="6" fillId="0" borderId="13" xfId="0" applyNumberFormat="1" applyFont="1" applyBorder="1" applyAlignment="1">
      <alignment vertical="center"/>
    </xf>
    <xf numFmtId="176" fontId="6" fillId="0" borderId="5" xfId="0" applyNumberFormat="1" applyFont="1" applyBorder="1" applyAlignment="1">
      <alignment vertical="center" wrapText="1"/>
    </xf>
    <xf numFmtId="176" fontId="6" fillId="0" borderId="8" xfId="0" applyNumberFormat="1" applyFont="1" applyBorder="1" applyAlignment="1">
      <alignment vertical="center" wrapText="1"/>
    </xf>
    <xf numFmtId="176" fontId="6" fillId="0" borderId="14" xfId="0" applyNumberFormat="1" applyFont="1" applyBorder="1" applyAlignment="1">
      <alignment vertical="center"/>
    </xf>
    <xf numFmtId="176" fontId="6" fillId="0" borderId="6" xfId="0" applyNumberFormat="1" applyFont="1" applyBorder="1" applyAlignment="1">
      <alignment vertical="center" wrapText="1"/>
    </xf>
    <xf numFmtId="176" fontId="6" fillId="0" borderId="9" xfId="0" applyNumberFormat="1" applyFont="1" applyBorder="1" applyAlignment="1">
      <alignment vertical="center" wrapText="1"/>
    </xf>
    <xf numFmtId="176" fontId="6" fillId="0" borderId="15" xfId="0" applyNumberFormat="1" applyFont="1" applyBorder="1" applyAlignment="1">
      <alignment vertical="center"/>
    </xf>
    <xf numFmtId="176" fontId="12" fillId="0" borderId="5" xfId="0" applyNumberFormat="1" applyFont="1" applyBorder="1" applyAlignment="1">
      <alignment vertical="center" wrapText="1"/>
    </xf>
    <xf numFmtId="176" fontId="12" fillId="0" borderId="6" xfId="0" applyNumberFormat="1" applyFont="1" applyBorder="1" applyAlignment="1">
      <alignment vertical="center" wrapText="1"/>
    </xf>
    <xf numFmtId="176" fontId="6" fillId="0" borderId="17" xfId="0" applyNumberFormat="1" applyFont="1" applyBorder="1" applyAlignment="1">
      <alignment vertical="center"/>
    </xf>
    <xf numFmtId="176" fontId="6" fillId="0" borderId="7" xfId="0" applyNumberFormat="1" applyFont="1" applyBorder="1" applyAlignment="1">
      <alignment vertical="center"/>
    </xf>
    <xf numFmtId="176" fontId="6" fillId="0" borderId="10" xfId="0" applyNumberFormat="1" applyFont="1" applyBorder="1" applyAlignment="1">
      <alignment vertical="center"/>
    </xf>
    <xf numFmtId="176" fontId="6" fillId="0" borderId="2" xfId="0" applyNumberFormat="1" applyFont="1" applyBorder="1" applyAlignment="1">
      <alignment vertical="center"/>
    </xf>
    <xf numFmtId="176" fontId="12" fillId="0" borderId="3" xfId="0" applyNumberFormat="1" applyFont="1" applyBorder="1" applyAlignment="1">
      <alignment vertical="center"/>
    </xf>
    <xf numFmtId="176" fontId="12" fillId="0" borderId="2" xfId="0" applyNumberFormat="1" applyFont="1" applyBorder="1" applyAlignment="1">
      <alignment vertical="center"/>
    </xf>
    <xf numFmtId="0" fontId="7" fillId="0" borderId="19" xfId="0" applyFont="1" applyBorder="1" applyAlignment="1" quotePrefix="1">
      <alignment horizontal="left" vertical="center" wrapText="1"/>
    </xf>
    <xf numFmtId="176" fontId="5" fillId="0" borderId="3" xfId="0" applyNumberFormat="1" applyFont="1" applyBorder="1" applyAlignment="1" quotePrefix="1">
      <alignment horizontal="center" vertical="center"/>
    </xf>
    <xf numFmtId="176" fontId="7" fillId="0" borderId="3" xfId="0" applyNumberFormat="1" applyFont="1" applyBorder="1" applyAlignment="1" quotePrefix="1">
      <alignment horizontal="left" vertical="center"/>
    </xf>
    <xf numFmtId="0" fontId="6" fillId="0" borderId="10" xfId="0" applyFont="1" applyBorder="1" applyAlignment="1" quotePrefix="1">
      <alignment horizontal="center" vertical="center"/>
    </xf>
    <xf numFmtId="0" fontId="6" fillId="0" borderId="2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0" fillId="0" borderId="24" xfId="0" applyBorder="1" applyAlignment="1">
      <alignment vertical="center"/>
    </xf>
    <xf numFmtId="0" fontId="0" fillId="0" borderId="11" xfId="0" applyBorder="1" applyAlignment="1">
      <alignment vertical="center"/>
    </xf>
    <xf numFmtId="0" fontId="6" fillId="0" borderId="10" xfId="0" applyFont="1" applyBorder="1" applyAlignment="1">
      <alignment horizontal="center" vertical="center"/>
    </xf>
    <xf numFmtId="0" fontId="0" fillId="0" borderId="11" xfId="0" applyBorder="1" applyAlignment="1">
      <alignment horizontal="center" vertical="center"/>
    </xf>
    <xf numFmtId="0" fontId="7" fillId="0" borderId="1" xfId="0" applyFont="1" applyBorder="1" applyAlignment="1">
      <alignment vertical="center" wrapText="1"/>
    </xf>
    <xf numFmtId="0" fontId="0" fillId="0" borderId="1" xfId="0" applyBorder="1" applyAlignment="1">
      <alignment vertical="center" wrapText="1"/>
    </xf>
    <xf numFmtId="0" fontId="12" fillId="0" borderId="3" xfId="0" applyFont="1" applyBorder="1" applyAlignment="1" quotePrefix="1">
      <alignment horizontal="left" vertical="center" wrapText="1"/>
    </xf>
    <xf numFmtId="176" fontId="6" fillId="0" borderId="16" xfId="0" applyNumberFormat="1" applyFont="1" applyBorder="1" applyAlignment="1">
      <alignment vertical="center"/>
    </xf>
    <xf numFmtId="0" fontId="7" fillId="0" borderId="0" xfId="0" applyFont="1" applyAlignment="1" quotePrefix="1">
      <alignment horizontal="left" vertical="center"/>
    </xf>
    <xf numFmtId="0" fontId="7" fillId="0" borderId="0" xfId="0" applyFont="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N175"/>
  <sheetViews>
    <sheetView showGridLines="0" zoomScale="70" zoomScaleNormal="70" zoomScaleSheetLayoutView="50" workbookViewId="0" topLeftCell="A145">
      <selection activeCell="C5" sqref="C5"/>
    </sheetView>
  </sheetViews>
  <sheetFormatPr defaultColWidth="9.00390625" defaultRowHeight="13.5"/>
  <cols>
    <col min="1" max="1" width="2.25390625" style="1" customWidth="1"/>
    <col min="2" max="2" width="21.50390625" style="15" hidden="1" customWidth="1"/>
    <col min="3" max="3" width="25.75390625" style="1" customWidth="1"/>
    <col min="4" max="6" width="12.75390625" style="1" customWidth="1"/>
    <col min="7" max="7" width="12.75390625" style="24" customWidth="1"/>
    <col min="8" max="9" width="12.75390625" style="1" customWidth="1"/>
    <col min="10" max="10" width="14.25390625" style="15" customWidth="1"/>
    <col min="11" max="11" width="6.875" style="1" customWidth="1"/>
    <col min="12" max="12" width="53.125" style="1" customWidth="1"/>
    <col min="13" max="13" width="19.125" style="1" customWidth="1"/>
    <col min="14" max="14" width="16.625" style="1" customWidth="1"/>
    <col min="15" max="15" width="11.75390625" style="1" customWidth="1"/>
    <col min="16" max="16384" width="8.875" style="1" customWidth="1"/>
  </cols>
  <sheetData>
    <row r="1" ht="9" customHeight="1"/>
    <row r="2" spans="2:14" ht="21" customHeight="1">
      <c r="B2" s="1"/>
      <c r="C2" s="28" t="s">
        <v>159</v>
      </c>
      <c r="D2" s="20"/>
      <c r="E2" s="2"/>
      <c r="F2" s="2"/>
      <c r="G2" s="25"/>
      <c r="H2" s="2"/>
      <c r="I2" s="23" t="s">
        <v>266</v>
      </c>
      <c r="J2" s="94"/>
      <c r="L2" s="2"/>
      <c r="M2" s="15" t="s">
        <v>3</v>
      </c>
      <c r="N2" s="2"/>
    </row>
    <row r="3" spans="3:14" ht="29.25" customHeight="1" thickBot="1">
      <c r="C3" s="136" t="s">
        <v>205</v>
      </c>
      <c r="D3" s="137"/>
      <c r="E3" s="137"/>
      <c r="F3" s="137"/>
      <c r="G3" s="137"/>
      <c r="H3" s="137"/>
      <c r="I3" s="137"/>
      <c r="J3" s="138"/>
      <c r="K3" s="133" t="s">
        <v>4</v>
      </c>
      <c r="L3" s="134"/>
      <c r="M3" s="134"/>
      <c r="N3" s="135"/>
    </row>
    <row r="4" spans="2:14" ht="39.75" customHeight="1" thickTop="1">
      <c r="B4" s="16" t="s">
        <v>11</v>
      </c>
      <c r="C4" s="5" t="s">
        <v>0</v>
      </c>
      <c r="D4" s="21" t="s">
        <v>157</v>
      </c>
      <c r="E4" s="17" t="s">
        <v>6</v>
      </c>
      <c r="F4" s="17" t="s">
        <v>7</v>
      </c>
      <c r="G4" s="77" t="s">
        <v>8</v>
      </c>
      <c r="H4" s="21" t="s">
        <v>158</v>
      </c>
      <c r="I4" s="44" t="s">
        <v>10</v>
      </c>
      <c r="J4" s="51" t="s">
        <v>206</v>
      </c>
      <c r="K4" s="49" t="s">
        <v>1</v>
      </c>
      <c r="L4" s="18" t="s">
        <v>5</v>
      </c>
      <c r="M4" s="17" t="s">
        <v>62</v>
      </c>
      <c r="N4" s="19" t="s">
        <v>2</v>
      </c>
    </row>
    <row r="5" spans="2:14" ht="39.75" customHeight="1">
      <c r="B5" s="7" t="s">
        <v>126</v>
      </c>
      <c r="C5" s="64" t="s">
        <v>112</v>
      </c>
      <c r="D5" s="6">
        <v>1000000</v>
      </c>
      <c r="E5" s="6">
        <v>1000000</v>
      </c>
      <c r="F5" s="6">
        <v>2000000</v>
      </c>
      <c r="G5" s="6">
        <v>3000000</v>
      </c>
      <c r="H5" s="6"/>
      <c r="I5" s="45"/>
      <c r="J5" s="52">
        <f>SUM(D5:I5)</f>
        <v>7000000</v>
      </c>
      <c r="K5" s="10">
        <v>1996</v>
      </c>
      <c r="L5" s="83" t="s">
        <v>244</v>
      </c>
      <c r="M5" s="78">
        <v>572250000</v>
      </c>
      <c r="N5" s="59" t="s">
        <v>47</v>
      </c>
    </row>
    <row r="6" spans="2:14" ht="39.75" customHeight="1">
      <c r="B6" s="7"/>
      <c r="C6" s="65"/>
      <c r="D6" s="36"/>
      <c r="E6" s="36"/>
      <c r="F6" s="36"/>
      <c r="G6" s="36"/>
      <c r="H6" s="36"/>
      <c r="I6" s="46"/>
      <c r="J6" s="53"/>
      <c r="K6" s="10">
        <v>1997</v>
      </c>
      <c r="L6" s="22" t="s">
        <v>239</v>
      </c>
      <c r="M6" s="79">
        <v>737100000</v>
      </c>
      <c r="N6" s="59" t="s">
        <v>49</v>
      </c>
    </row>
    <row r="7" spans="2:14" ht="39.75" customHeight="1">
      <c r="B7" s="7"/>
      <c r="C7" s="65"/>
      <c r="D7" s="36"/>
      <c r="E7" s="36"/>
      <c r="F7" s="36"/>
      <c r="G7" s="36"/>
      <c r="H7" s="36"/>
      <c r="I7" s="46"/>
      <c r="J7" s="53"/>
      <c r="K7" s="10">
        <v>1997</v>
      </c>
      <c r="L7" s="22" t="s">
        <v>240</v>
      </c>
      <c r="M7" s="79">
        <v>252000000</v>
      </c>
      <c r="N7" s="59" t="s">
        <v>49</v>
      </c>
    </row>
    <row r="8" spans="2:14" ht="39.75" customHeight="1">
      <c r="B8" s="7"/>
      <c r="C8" s="65"/>
      <c r="D8" s="36"/>
      <c r="E8" s="36"/>
      <c r="F8" s="36"/>
      <c r="G8" s="36"/>
      <c r="H8" s="36"/>
      <c r="I8" s="46"/>
      <c r="J8" s="53"/>
      <c r="K8" s="10">
        <v>1998</v>
      </c>
      <c r="L8" s="22" t="s">
        <v>241</v>
      </c>
      <c r="M8" s="79">
        <v>357000000</v>
      </c>
      <c r="N8" s="59" t="s">
        <v>47</v>
      </c>
    </row>
    <row r="9" spans="2:14" ht="39.75" customHeight="1">
      <c r="B9" s="7"/>
      <c r="C9" s="65"/>
      <c r="D9" s="36"/>
      <c r="E9" s="36"/>
      <c r="F9" s="36"/>
      <c r="G9" s="36"/>
      <c r="H9" s="36"/>
      <c r="I9" s="46"/>
      <c r="J9" s="53"/>
      <c r="K9" s="10">
        <v>1998</v>
      </c>
      <c r="L9" s="22" t="s">
        <v>242</v>
      </c>
      <c r="M9" s="79">
        <v>2310000</v>
      </c>
      <c r="N9" s="59" t="s">
        <v>47</v>
      </c>
    </row>
    <row r="10" spans="2:14" ht="39.75" customHeight="1">
      <c r="B10" s="7"/>
      <c r="C10" s="65"/>
      <c r="D10" s="36"/>
      <c r="E10" s="36"/>
      <c r="F10" s="36"/>
      <c r="G10" s="36"/>
      <c r="H10" s="36"/>
      <c r="I10" s="46"/>
      <c r="J10" s="53"/>
      <c r="K10" s="10">
        <v>1999</v>
      </c>
      <c r="L10" s="59" t="s">
        <v>214</v>
      </c>
      <c r="M10" s="79">
        <v>231000000</v>
      </c>
      <c r="N10" s="59" t="s">
        <v>88</v>
      </c>
    </row>
    <row r="11" spans="2:14" ht="39.75" customHeight="1">
      <c r="B11" s="7"/>
      <c r="C11" s="65"/>
      <c r="D11" s="36"/>
      <c r="E11" s="36"/>
      <c r="F11" s="36"/>
      <c r="G11" s="36"/>
      <c r="H11" s="36"/>
      <c r="I11" s="46"/>
      <c r="J11" s="53"/>
      <c r="K11" s="10">
        <v>2000</v>
      </c>
      <c r="L11" s="83" t="s">
        <v>243</v>
      </c>
      <c r="M11" s="80">
        <v>924000000</v>
      </c>
      <c r="N11" s="59" t="s">
        <v>28</v>
      </c>
    </row>
    <row r="12" spans="2:14" ht="39.75" customHeight="1">
      <c r="B12" s="8" t="s">
        <v>43</v>
      </c>
      <c r="C12" s="64" t="s">
        <v>23</v>
      </c>
      <c r="D12" s="6">
        <v>500000</v>
      </c>
      <c r="E12" s="6">
        <v>1000000</v>
      </c>
      <c r="F12" s="6">
        <v>3000000</v>
      </c>
      <c r="G12" s="6">
        <v>2000000</v>
      </c>
      <c r="H12" s="6"/>
      <c r="I12" s="45"/>
      <c r="J12" s="52">
        <f>SUM(D12:I12)</f>
        <v>6500000</v>
      </c>
      <c r="K12" s="50">
        <v>1997</v>
      </c>
      <c r="L12" s="59" t="s">
        <v>84</v>
      </c>
      <c r="M12" s="79">
        <v>102900000</v>
      </c>
      <c r="N12" s="59" t="s">
        <v>48</v>
      </c>
    </row>
    <row r="13" spans="2:14" ht="39.75" customHeight="1">
      <c r="B13" s="8" t="s">
        <v>43</v>
      </c>
      <c r="C13" s="65"/>
      <c r="D13" s="36"/>
      <c r="E13" s="36"/>
      <c r="F13" s="36"/>
      <c r="G13" s="36"/>
      <c r="H13" s="36"/>
      <c r="I13" s="46"/>
      <c r="J13" s="53"/>
      <c r="K13" s="50">
        <v>1998</v>
      </c>
      <c r="L13" s="85" t="s">
        <v>51</v>
      </c>
      <c r="M13" s="79">
        <v>730800000</v>
      </c>
      <c r="N13" s="59" t="s">
        <v>48</v>
      </c>
    </row>
    <row r="14" spans="2:14" ht="39.75" customHeight="1">
      <c r="B14" s="8" t="s">
        <v>43</v>
      </c>
      <c r="C14" s="66"/>
      <c r="D14" s="37"/>
      <c r="E14" s="37"/>
      <c r="F14" s="37"/>
      <c r="G14" s="37"/>
      <c r="H14" s="37"/>
      <c r="I14" s="47"/>
      <c r="J14" s="54"/>
      <c r="K14" s="50">
        <v>1999</v>
      </c>
      <c r="L14" s="85" t="s">
        <v>52</v>
      </c>
      <c r="M14" s="79">
        <v>858900000</v>
      </c>
      <c r="N14" s="66" t="s">
        <v>49</v>
      </c>
    </row>
    <row r="15" spans="2:14" ht="39.75" customHeight="1">
      <c r="B15" s="8" t="s">
        <v>127</v>
      </c>
      <c r="C15" s="64" t="s">
        <v>113</v>
      </c>
      <c r="D15" s="6">
        <v>1500000</v>
      </c>
      <c r="E15" s="6">
        <f>1500000+1500000</f>
        <v>3000000</v>
      </c>
      <c r="F15" s="6">
        <v>3000000</v>
      </c>
      <c r="G15" s="6">
        <v>1500000</v>
      </c>
      <c r="H15" s="6">
        <v>1500000</v>
      </c>
      <c r="I15" s="45">
        <v>1500000</v>
      </c>
      <c r="J15" s="52">
        <f>SUM(D15:I15)</f>
        <v>12000000</v>
      </c>
      <c r="K15" s="10">
        <v>1996</v>
      </c>
      <c r="L15" s="83" t="s">
        <v>217</v>
      </c>
      <c r="M15" s="78">
        <v>400670000</v>
      </c>
      <c r="N15" s="59" t="s">
        <v>47</v>
      </c>
    </row>
    <row r="16" spans="2:14" ht="39.75" customHeight="1">
      <c r="B16" s="8"/>
      <c r="C16" s="65"/>
      <c r="D16" s="36"/>
      <c r="E16" s="36"/>
      <c r="F16" s="36"/>
      <c r="G16" s="36"/>
      <c r="H16" s="36"/>
      <c r="I16" s="46"/>
      <c r="J16" s="53"/>
      <c r="K16" s="10">
        <v>1996</v>
      </c>
      <c r="L16" s="83" t="s">
        <v>218</v>
      </c>
      <c r="M16" s="78">
        <v>429450000</v>
      </c>
      <c r="N16" s="59" t="s">
        <v>47</v>
      </c>
    </row>
    <row r="17" spans="2:14" ht="39.75" customHeight="1">
      <c r="B17" s="8"/>
      <c r="C17" s="65"/>
      <c r="D17" s="36"/>
      <c r="E17" s="36"/>
      <c r="F17" s="36"/>
      <c r="G17" s="36"/>
      <c r="H17" s="36"/>
      <c r="I17" s="46"/>
      <c r="J17" s="53"/>
      <c r="K17" s="10">
        <v>1997</v>
      </c>
      <c r="L17" s="83" t="s">
        <v>219</v>
      </c>
      <c r="M17" s="79">
        <v>588000000</v>
      </c>
      <c r="N17" s="59" t="s">
        <v>49</v>
      </c>
    </row>
    <row r="18" spans="2:14" ht="39.75" customHeight="1">
      <c r="B18" s="8"/>
      <c r="C18" s="65"/>
      <c r="D18" s="36"/>
      <c r="E18" s="36"/>
      <c r="F18" s="36"/>
      <c r="G18" s="36"/>
      <c r="H18" s="36"/>
      <c r="I18" s="46"/>
      <c r="J18" s="53"/>
      <c r="K18" s="10">
        <v>1997</v>
      </c>
      <c r="L18" s="83" t="s">
        <v>220</v>
      </c>
      <c r="M18" s="79">
        <v>315000000</v>
      </c>
      <c r="N18" s="59" t="s">
        <v>49</v>
      </c>
    </row>
    <row r="19" spans="2:14" ht="39.75" customHeight="1">
      <c r="B19" s="8"/>
      <c r="C19" s="65"/>
      <c r="D19" s="36"/>
      <c r="E19" s="36"/>
      <c r="F19" s="36"/>
      <c r="G19" s="36"/>
      <c r="H19" s="36"/>
      <c r="I19" s="46"/>
      <c r="J19" s="53"/>
      <c r="K19" s="10">
        <v>1997</v>
      </c>
      <c r="L19" s="85" t="s">
        <v>215</v>
      </c>
      <c r="M19" s="79">
        <v>379050000</v>
      </c>
      <c r="N19" s="59" t="s">
        <v>72</v>
      </c>
    </row>
    <row r="20" spans="2:14" ht="39.75" customHeight="1">
      <c r="B20" s="8"/>
      <c r="C20" s="65"/>
      <c r="D20" s="36"/>
      <c r="E20" s="36"/>
      <c r="F20" s="36"/>
      <c r="G20" s="36"/>
      <c r="H20" s="36"/>
      <c r="I20" s="46"/>
      <c r="J20" s="53"/>
      <c r="K20" s="10">
        <v>1998</v>
      </c>
      <c r="L20" s="83" t="s">
        <v>221</v>
      </c>
      <c r="M20" s="79">
        <v>325500000</v>
      </c>
      <c r="N20" s="59" t="s">
        <v>47</v>
      </c>
    </row>
    <row r="21" spans="2:14" ht="39.75" customHeight="1">
      <c r="B21" s="8"/>
      <c r="C21" s="66"/>
      <c r="D21" s="37"/>
      <c r="E21" s="37"/>
      <c r="F21" s="37"/>
      <c r="G21" s="37"/>
      <c r="H21" s="37"/>
      <c r="I21" s="47"/>
      <c r="J21" s="54"/>
      <c r="K21" s="10">
        <v>2000</v>
      </c>
      <c r="L21" s="83" t="s">
        <v>216</v>
      </c>
      <c r="M21" s="79">
        <v>819000000</v>
      </c>
      <c r="N21" s="59" t="s">
        <v>28</v>
      </c>
    </row>
    <row r="22" spans="2:14" ht="39.75" customHeight="1">
      <c r="B22" s="8" t="s">
        <v>44</v>
      </c>
      <c r="C22" s="67" t="s">
        <v>24</v>
      </c>
      <c r="D22" s="38"/>
      <c r="E22" s="6"/>
      <c r="F22" s="6">
        <v>4500000</v>
      </c>
      <c r="G22" s="6">
        <v>2000000</v>
      </c>
      <c r="H22" s="6">
        <v>2000000</v>
      </c>
      <c r="I22" s="45">
        <v>2000000</v>
      </c>
      <c r="J22" s="52">
        <f>SUM(D22:I22)</f>
        <v>10500000</v>
      </c>
      <c r="K22" s="50">
        <v>1996</v>
      </c>
      <c r="L22" s="85" t="s">
        <v>92</v>
      </c>
      <c r="M22" s="78">
        <v>598500000</v>
      </c>
      <c r="N22" s="59" t="s">
        <v>47</v>
      </c>
    </row>
    <row r="23" spans="2:14" ht="39.75" customHeight="1">
      <c r="B23" s="8" t="s">
        <v>44</v>
      </c>
      <c r="C23" s="68"/>
      <c r="D23" s="39"/>
      <c r="E23" s="36"/>
      <c r="F23" s="36"/>
      <c r="G23" s="40"/>
      <c r="H23" s="41"/>
      <c r="I23" s="46"/>
      <c r="J23" s="53"/>
      <c r="K23" s="50">
        <v>1997</v>
      </c>
      <c r="L23" s="86" t="s">
        <v>85</v>
      </c>
      <c r="M23" s="79">
        <v>265125000</v>
      </c>
      <c r="N23" s="59" t="s">
        <v>72</v>
      </c>
    </row>
    <row r="24" spans="2:14" ht="39.75" customHeight="1">
      <c r="B24" s="8" t="s">
        <v>44</v>
      </c>
      <c r="C24" s="68"/>
      <c r="D24" s="39"/>
      <c r="E24" s="36"/>
      <c r="F24" s="36"/>
      <c r="G24" s="36"/>
      <c r="H24" s="36"/>
      <c r="I24" s="46"/>
      <c r="J24" s="53"/>
      <c r="K24" s="50">
        <v>1997</v>
      </c>
      <c r="L24" s="85" t="s">
        <v>93</v>
      </c>
      <c r="M24" s="79">
        <v>320250000</v>
      </c>
      <c r="N24" s="59" t="s">
        <v>49</v>
      </c>
    </row>
    <row r="25" spans="2:14" ht="39.75" customHeight="1">
      <c r="B25" s="8" t="s">
        <v>44</v>
      </c>
      <c r="C25" s="68"/>
      <c r="D25" s="39"/>
      <c r="E25" s="36"/>
      <c r="F25" s="36"/>
      <c r="G25" s="36"/>
      <c r="H25" s="36"/>
      <c r="I25" s="46"/>
      <c r="J25" s="53"/>
      <c r="K25" s="50">
        <v>1997</v>
      </c>
      <c r="L25" s="85" t="s">
        <v>94</v>
      </c>
      <c r="M25" s="79">
        <v>50925000</v>
      </c>
      <c r="N25" s="59" t="s">
        <v>49</v>
      </c>
    </row>
    <row r="26" spans="2:14" ht="39.75" customHeight="1">
      <c r="B26" s="8" t="s">
        <v>44</v>
      </c>
      <c r="C26" s="68"/>
      <c r="D26" s="39"/>
      <c r="E26" s="36"/>
      <c r="F26" s="36"/>
      <c r="G26" s="36"/>
      <c r="H26" s="36"/>
      <c r="I26" s="46"/>
      <c r="J26" s="53"/>
      <c r="K26" s="50">
        <v>1998</v>
      </c>
      <c r="L26" s="85" t="s">
        <v>86</v>
      </c>
      <c r="M26" s="79">
        <v>16800000</v>
      </c>
      <c r="N26" s="59" t="s">
        <v>48</v>
      </c>
    </row>
    <row r="27" spans="2:14" ht="39.75" customHeight="1">
      <c r="B27" s="8" t="s">
        <v>44</v>
      </c>
      <c r="C27" s="68"/>
      <c r="D27" s="39"/>
      <c r="E27" s="36"/>
      <c r="F27" s="36"/>
      <c r="G27" s="36"/>
      <c r="H27" s="36"/>
      <c r="I27" s="46"/>
      <c r="J27" s="53"/>
      <c r="K27" s="50">
        <v>1998</v>
      </c>
      <c r="L27" s="81" t="s">
        <v>95</v>
      </c>
      <c r="M27" s="79">
        <v>343350000</v>
      </c>
      <c r="N27" s="59" t="s">
        <v>47</v>
      </c>
    </row>
    <row r="28" spans="2:14" ht="39.75" customHeight="1">
      <c r="B28" s="8" t="s">
        <v>44</v>
      </c>
      <c r="C28" s="68"/>
      <c r="D28" s="39"/>
      <c r="E28" s="36"/>
      <c r="F28" s="36"/>
      <c r="G28" s="36"/>
      <c r="H28" s="36"/>
      <c r="I28" s="46"/>
      <c r="J28" s="53"/>
      <c r="K28" s="50">
        <v>1999</v>
      </c>
      <c r="L28" s="70" t="s">
        <v>87</v>
      </c>
      <c r="M28" s="79">
        <v>275100000</v>
      </c>
      <c r="N28" s="66" t="s">
        <v>88</v>
      </c>
    </row>
    <row r="29" spans="2:14" ht="39.75" customHeight="1">
      <c r="B29" s="8" t="s">
        <v>44</v>
      </c>
      <c r="C29" s="68"/>
      <c r="D29" s="39"/>
      <c r="E29" s="36"/>
      <c r="F29" s="36"/>
      <c r="G29" s="36"/>
      <c r="H29" s="36"/>
      <c r="I29" s="46"/>
      <c r="J29" s="53"/>
      <c r="K29" s="50">
        <v>1999</v>
      </c>
      <c r="L29" s="59" t="s">
        <v>89</v>
      </c>
      <c r="M29" s="79">
        <v>18375000</v>
      </c>
      <c r="N29" s="59" t="s">
        <v>88</v>
      </c>
    </row>
    <row r="30" spans="2:14" ht="39.75" customHeight="1">
      <c r="B30" s="8" t="s">
        <v>44</v>
      </c>
      <c r="C30" s="68"/>
      <c r="D30" s="39"/>
      <c r="E30" s="36"/>
      <c r="F30" s="36"/>
      <c r="G30" s="36"/>
      <c r="H30" s="36"/>
      <c r="I30" s="46"/>
      <c r="J30" s="53"/>
      <c r="K30" s="50">
        <v>1999</v>
      </c>
      <c r="L30" s="59" t="s">
        <v>90</v>
      </c>
      <c r="M30" s="79">
        <v>80640000</v>
      </c>
      <c r="N30" s="59" t="s">
        <v>49</v>
      </c>
    </row>
    <row r="31" spans="2:14" ht="39.75" customHeight="1">
      <c r="B31" s="8" t="s">
        <v>44</v>
      </c>
      <c r="C31" s="69"/>
      <c r="D31" s="42"/>
      <c r="E31" s="37"/>
      <c r="F31" s="37"/>
      <c r="G31" s="37"/>
      <c r="H31" s="37"/>
      <c r="I31" s="47"/>
      <c r="J31" s="54"/>
      <c r="K31" s="50">
        <v>2000</v>
      </c>
      <c r="L31" s="59" t="s">
        <v>91</v>
      </c>
      <c r="M31" s="79" t="s">
        <v>252</v>
      </c>
      <c r="N31" s="59" t="s">
        <v>48</v>
      </c>
    </row>
    <row r="32" spans="2:14" ht="39.75" customHeight="1">
      <c r="B32" s="8" t="s">
        <v>30</v>
      </c>
      <c r="C32" s="70" t="s">
        <v>12</v>
      </c>
      <c r="D32" s="35">
        <v>2000000</v>
      </c>
      <c r="E32" s="9"/>
      <c r="F32" s="9">
        <v>2000000</v>
      </c>
      <c r="G32" s="9">
        <v>2000000</v>
      </c>
      <c r="H32" s="9">
        <v>2000000</v>
      </c>
      <c r="I32" s="48">
        <v>2000000</v>
      </c>
      <c r="J32" s="55">
        <f>SUM(D32:I32)</f>
        <v>10000000</v>
      </c>
      <c r="K32" s="50">
        <v>2000</v>
      </c>
      <c r="L32" s="82" t="s">
        <v>29</v>
      </c>
      <c r="M32" s="80">
        <v>1932000000</v>
      </c>
      <c r="N32" s="59" t="s">
        <v>28</v>
      </c>
    </row>
    <row r="33" spans="2:14" ht="39.75" customHeight="1">
      <c r="B33" s="8" t="s">
        <v>124</v>
      </c>
      <c r="C33" s="64" t="s">
        <v>110</v>
      </c>
      <c r="D33" s="6"/>
      <c r="E33" s="6"/>
      <c r="F33" s="6"/>
      <c r="G33" s="6">
        <v>3000000</v>
      </c>
      <c r="H33" s="6"/>
      <c r="I33" s="45"/>
      <c r="J33" s="52">
        <f>SUM(D33:I33)</f>
        <v>3000000</v>
      </c>
      <c r="K33" s="10">
        <v>1996</v>
      </c>
      <c r="L33" s="22" t="s">
        <v>222</v>
      </c>
      <c r="M33" s="78">
        <v>4814250000</v>
      </c>
      <c r="N33" s="59" t="s">
        <v>47</v>
      </c>
    </row>
    <row r="34" spans="2:14" ht="39.75" customHeight="1">
      <c r="B34" s="8"/>
      <c r="C34" s="65"/>
      <c r="D34" s="36"/>
      <c r="E34" s="36"/>
      <c r="F34" s="36"/>
      <c r="G34" s="36"/>
      <c r="H34" s="36"/>
      <c r="I34" s="46"/>
      <c r="J34" s="53"/>
      <c r="K34" s="10">
        <v>1998</v>
      </c>
      <c r="L34" s="83" t="s">
        <v>223</v>
      </c>
      <c r="M34" s="79">
        <v>2205000</v>
      </c>
      <c r="N34" s="59" t="s">
        <v>47</v>
      </c>
    </row>
    <row r="35" spans="2:14" ht="39.75" customHeight="1">
      <c r="B35" s="8"/>
      <c r="C35" s="65"/>
      <c r="D35" s="36"/>
      <c r="E35" s="36"/>
      <c r="F35" s="36"/>
      <c r="G35" s="36"/>
      <c r="H35" s="36"/>
      <c r="I35" s="46"/>
      <c r="J35" s="53"/>
      <c r="K35" s="10">
        <v>1999</v>
      </c>
      <c r="L35" s="83" t="s">
        <v>224</v>
      </c>
      <c r="M35" s="79">
        <v>892500000</v>
      </c>
      <c r="N35" s="81" t="s">
        <v>54</v>
      </c>
    </row>
    <row r="36" spans="2:14" ht="39.75" customHeight="1">
      <c r="B36" s="8"/>
      <c r="C36" s="65"/>
      <c r="D36" s="36"/>
      <c r="E36" s="36"/>
      <c r="F36" s="36"/>
      <c r="G36" s="36"/>
      <c r="H36" s="36"/>
      <c r="I36" s="46"/>
      <c r="J36" s="53"/>
      <c r="K36" s="10">
        <v>1999</v>
      </c>
      <c r="L36" s="83" t="s">
        <v>225</v>
      </c>
      <c r="M36" s="79">
        <v>1378650000</v>
      </c>
      <c r="N36" s="59" t="s">
        <v>49</v>
      </c>
    </row>
    <row r="37" spans="2:14" ht="39.75" customHeight="1">
      <c r="B37" s="8" t="s">
        <v>31</v>
      </c>
      <c r="C37" s="64" t="s">
        <v>182</v>
      </c>
      <c r="D37" s="6"/>
      <c r="E37" s="6"/>
      <c r="F37" s="6"/>
      <c r="G37" s="6">
        <v>2000000</v>
      </c>
      <c r="H37" s="6"/>
      <c r="I37" s="45"/>
      <c r="J37" s="52">
        <f>SUM(D37:I37)</f>
        <v>2000000</v>
      </c>
      <c r="K37" s="50">
        <v>1996</v>
      </c>
      <c r="L37" s="59" t="s">
        <v>50</v>
      </c>
      <c r="M37" s="78">
        <v>2781000</v>
      </c>
      <c r="N37" s="59" t="s">
        <v>47</v>
      </c>
    </row>
    <row r="38" spans="2:14" ht="39.75" customHeight="1">
      <c r="B38" s="8" t="s">
        <v>31</v>
      </c>
      <c r="C38" s="65"/>
      <c r="D38" s="36"/>
      <c r="E38" s="36"/>
      <c r="F38" s="36"/>
      <c r="G38" s="36"/>
      <c r="H38" s="36"/>
      <c r="I38" s="46"/>
      <c r="J38" s="53"/>
      <c r="K38" s="50">
        <v>1998</v>
      </c>
      <c r="L38" s="89" t="s">
        <v>51</v>
      </c>
      <c r="M38" s="79">
        <v>730800000</v>
      </c>
      <c r="N38" s="59" t="s">
        <v>48</v>
      </c>
    </row>
    <row r="39" spans="2:14" ht="39.75" customHeight="1">
      <c r="B39" s="8" t="s">
        <v>31</v>
      </c>
      <c r="C39" s="66"/>
      <c r="D39" s="37"/>
      <c r="E39" s="37"/>
      <c r="F39" s="37"/>
      <c r="G39" s="37"/>
      <c r="H39" s="37"/>
      <c r="I39" s="47"/>
      <c r="J39" s="54"/>
      <c r="K39" s="50">
        <v>1999</v>
      </c>
      <c r="L39" s="82" t="s">
        <v>52</v>
      </c>
      <c r="M39" s="79">
        <v>858900000</v>
      </c>
      <c r="N39" s="59" t="s">
        <v>49</v>
      </c>
    </row>
    <row r="40" spans="2:14" ht="39.75" customHeight="1">
      <c r="B40" s="8" t="s">
        <v>37</v>
      </c>
      <c r="C40" s="59" t="s">
        <v>17</v>
      </c>
      <c r="D40" s="9"/>
      <c r="E40" s="9"/>
      <c r="F40" s="9"/>
      <c r="G40" s="9">
        <v>1000000</v>
      </c>
      <c r="H40" s="10"/>
      <c r="I40" s="48"/>
      <c r="J40" s="52">
        <f>SUM(D40:I40)</f>
        <v>1000000</v>
      </c>
      <c r="K40" s="50">
        <v>1998</v>
      </c>
      <c r="L40" s="59" t="s">
        <v>74</v>
      </c>
      <c r="M40" s="79">
        <v>55440000</v>
      </c>
      <c r="N40" s="59" t="s">
        <v>48</v>
      </c>
    </row>
    <row r="41" spans="2:14" ht="39.75" customHeight="1">
      <c r="B41" s="8" t="s">
        <v>130</v>
      </c>
      <c r="C41" s="64" t="s">
        <v>129</v>
      </c>
      <c r="D41" s="6"/>
      <c r="E41" s="6"/>
      <c r="F41" s="6"/>
      <c r="G41" s="6"/>
      <c r="H41" s="6">
        <v>1000000</v>
      </c>
      <c r="I41" s="45">
        <v>1000000</v>
      </c>
      <c r="J41" s="52">
        <f>SUM(D41:I41)</f>
        <v>2000000</v>
      </c>
      <c r="K41" s="10">
        <v>1996</v>
      </c>
      <c r="L41" s="59" t="s">
        <v>226</v>
      </c>
      <c r="M41" s="78">
        <v>110250000</v>
      </c>
      <c r="N41" s="59" t="s">
        <v>72</v>
      </c>
    </row>
    <row r="42" spans="2:14" ht="39.75" customHeight="1">
      <c r="B42" s="8"/>
      <c r="C42" s="65"/>
      <c r="D42" s="36"/>
      <c r="E42" s="36"/>
      <c r="F42" s="36"/>
      <c r="G42" s="36"/>
      <c r="H42" s="36"/>
      <c r="I42" s="46"/>
      <c r="J42" s="53"/>
      <c r="K42" s="10">
        <v>1997</v>
      </c>
      <c r="L42" s="59" t="s">
        <v>227</v>
      </c>
      <c r="M42" s="79">
        <v>22050000</v>
      </c>
      <c r="N42" s="59" t="s">
        <v>49</v>
      </c>
    </row>
    <row r="43" spans="2:14" ht="39.75" customHeight="1">
      <c r="B43" s="8"/>
      <c r="C43" s="65"/>
      <c r="D43" s="36"/>
      <c r="E43" s="36"/>
      <c r="F43" s="36"/>
      <c r="G43" s="36"/>
      <c r="H43" s="36"/>
      <c r="I43" s="46"/>
      <c r="J43" s="53"/>
      <c r="K43" s="10">
        <v>1996</v>
      </c>
      <c r="L43" s="83" t="s">
        <v>228</v>
      </c>
      <c r="M43" s="78">
        <v>787500000</v>
      </c>
      <c r="N43" s="59" t="s">
        <v>47</v>
      </c>
    </row>
    <row r="44" spans="2:14" ht="39.75" customHeight="1">
      <c r="B44" s="8"/>
      <c r="C44" s="65"/>
      <c r="D44" s="36"/>
      <c r="E44" s="36"/>
      <c r="F44" s="36"/>
      <c r="G44" s="36"/>
      <c r="H44" s="36"/>
      <c r="I44" s="46"/>
      <c r="J44" s="53"/>
      <c r="K44" s="10">
        <v>1997</v>
      </c>
      <c r="L44" s="83" t="s">
        <v>229</v>
      </c>
      <c r="M44" s="79">
        <v>621075000</v>
      </c>
      <c r="N44" s="59" t="s">
        <v>49</v>
      </c>
    </row>
    <row r="45" spans="2:14" ht="39.75" customHeight="1">
      <c r="B45" s="8"/>
      <c r="C45" s="65"/>
      <c r="D45" s="36"/>
      <c r="E45" s="36"/>
      <c r="F45" s="36"/>
      <c r="G45" s="36"/>
      <c r="H45" s="36"/>
      <c r="I45" s="46"/>
      <c r="J45" s="53"/>
      <c r="K45" s="10">
        <v>1997</v>
      </c>
      <c r="L45" s="83" t="s">
        <v>230</v>
      </c>
      <c r="M45" s="79">
        <v>192150000</v>
      </c>
      <c r="N45" s="59" t="s">
        <v>49</v>
      </c>
    </row>
    <row r="46" spans="2:14" ht="39.75" customHeight="1">
      <c r="B46" s="8"/>
      <c r="C46" s="65"/>
      <c r="D46" s="36"/>
      <c r="E46" s="36"/>
      <c r="F46" s="36"/>
      <c r="G46" s="36"/>
      <c r="H46" s="36"/>
      <c r="I46" s="46"/>
      <c r="J46" s="53"/>
      <c r="K46" s="10">
        <v>1998</v>
      </c>
      <c r="L46" s="83" t="s">
        <v>231</v>
      </c>
      <c r="M46" s="79">
        <v>601650000</v>
      </c>
      <c r="N46" s="66" t="s">
        <v>47</v>
      </c>
    </row>
    <row r="47" spans="2:14" ht="39.75" customHeight="1">
      <c r="B47" s="8"/>
      <c r="C47" s="66"/>
      <c r="D47" s="37"/>
      <c r="E47" s="37"/>
      <c r="F47" s="37"/>
      <c r="G47" s="37"/>
      <c r="H47" s="37"/>
      <c r="I47" s="47"/>
      <c r="J47" s="53"/>
      <c r="K47" s="10">
        <v>2000</v>
      </c>
      <c r="L47" s="83" t="s">
        <v>216</v>
      </c>
      <c r="M47" s="79">
        <v>819000000</v>
      </c>
      <c r="N47" s="59" t="s">
        <v>28</v>
      </c>
    </row>
    <row r="48" spans="2:14" ht="39.75" customHeight="1">
      <c r="B48" s="8" t="s">
        <v>128</v>
      </c>
      <c r="C48" s="64" t="s">
        <v>114</v>
      </c>
      <c r="D48" s="6">
        <v>1000000</v>
      </c>
      <c r="E48" s="6"/>
      <c r="F48" s="6">
        <v>9000000</v>
      </c>
      <c r="G48" s="6">
        <v>6000000</v>
      </c>
      <c r="H48" s="6">
        <v>3000000</v>
      </c>
      <c r="I48" s="45"/>
      <c r="J48" s="52">
        <f>SUM(D48:I48)</f>
        <v>19000000</v>
      </c>
      <c r="K48" s="10">
        <v>1996</v>
      </c>
      <c r="L48" s="83" t="s">
        <v>232</v>
      </c>
      <c r="M48" s="78">
        <v>756000000</v>
      </c>
      <c r="N48" s="59" t="s">
        <v>47</v>
      </c>
    </row>
    <row r="49" spans="2:14" ht="39.75" customHeight="1">
      <c r="B49" s="8"/>
      <c r="C49" s="65"/>
      <c r="D49" s="36"/>
      <c r="E49" s="36"/>
      <c r="F49" s="36"/>
      <c r="G49" s="36"/>
      <c r="H49" s="36"/>
      <c r="I49" s="46"/>
      <c r="J49" s="53"/>
      <c r="K49" s="10">
        <v>1997</v>
      </c>
      <c r="L49" s="90" t="s">
        <v>233</v>
      </c>
      <c r="M49" s="79">
        <v>503160000</v>
      </c>
      <c r="N49" s="59" t="s">
        <v>49</v>
      </c>
    </row>
    <row r="50" spans="2:14" ht="39.75" customHeight="1">
      <c r="B50" s="8"/>
      <c r="C50" s="65"/>
      <c r="D50" s="36"/>
      <c r="E50" s="36"/>
      <c r="F50" s="36"/>
      <c r="G50" s="36"/>
      <c r="H50" s="36"/>
      <c r="I50" s="46"/>
      <c r="J50" s="53"/>
      <c r="K50" s="10">
        <v>1997</v>
      </c>
      <c r="L50" s="83" t="s">
        <v>234</v>
      </c>
      <c r="M50" s="79">
        <v>185850000</v>
      </c>
      <c r="N50" s="59" t="s">
        <v>49</v>
      </c>
    </row>
    <row r="51" spans="2:14" ht="39.75" customHeight="1">
      <c r="B51" s="8"/>
      <c r="C51" s="65"/>
      <c r="D51" s="36"/>
      <c r="E51" s="36"/>
      <c r="F51" s="36"/>
      <c r="G51" s="36"/>
      <c r="H51" s="36"/>
      <c r="I51" s="46"/>
      <c r="J51" s="53"/>
      <c r="K51" s="10">
        <v>1998</v>
      </c>
      <c r="L51" s="83" t="s">
        <v>235</v>
      </c>
      <c r="M51" s="79">
        <v>432600000</v>
      </c>
      <c r="N51" s="59" t="s">
        <v>47</v>
      </c>
    </row>
    <row r="52" spans="2:14" ht="39.75" customHeight="1">
      <c r="B52" s="8"/>
      <c r="C52" s="65"/>
      <c r="D52" s="36"/>
      <c r="E52" s="36"/>
      <c r="F52" s="36"/>
      <c r="G52" s="36"/>
      <c r="H52" s="36"/>
      <c r="I52" s="46"/>
      <c r="J52" s="53"/>
      <c r="K52" s="10">
        <v>1999</v>
      </c>
      <c r="L52" s="83" t="s">
        <v>236</v>
      </c>
      <c r="M52" s="79">
        <v>926100000</v>
      </c>
      <c r="N52" s="81" t="s">
        <v>54</v>
      </c>
    </row>
    <row r="53" spans="2:14" ht="39.75" customHeight="1">
      <c r="B53" s="8"/>
      <c r="C53" s="65"/>
      <c r="D53" s="36"/>
      <c r="E53" s="36"/>
      <c r="F53" s="36"/>
      <c r="G53" s="36"/>
      <c r="H53" s="36"/>
      <c r="I53" s="46"/>
      <c r="J53" s="53"/>
      <c r="K53" s="10">
        <v>1999</v>
      </c>
      <c r="L53" s="83" t="s">
        <v>237</v>
      </c>
      <c r="M53" s="79">
        <v>1533000000</v>
      </c>
      <c r="N53" s="59" t="s">
        <v>49</v>
      </c>
    </row>
    <row r="54" spans="2:14" ht="39.75" customHeight="1">
      <c r="B54" s="8"/>
      <c r="C54" s="65"/>
      <c r="D54" s="36"/>
      <c r="E54" s="36"/>
      <c r="F54" s="36"/>
      <c r="G54" s="36"/>
      <c r="H54" s="36"/>
      <c r="I54" s="46"/>
      <c r="J54" s="53"/>
      <c r="K54" s="10">
        <v>2000</v>
      </c>
      <c r="L54" s="83" t="s">
        <v>238</v>
      </c>
      <c r="M54" s="79">
        <v>4305000</v>
      </c>
      <c r="N54" s="59" t="s">
        <v>49</v>
      </c>
    </row>
    <row r="55" spans="2:14" ht="39.75" customHeight="1">
      <c r="B55" s="8" t="s">
        <v>39</v>
      </c>
      <c r="C55" s="64" t="s">
        <v>19</v>
      </c>
      <c r="D55" s="6">
        <v>1500000</v>
      </c>
      <c r="E55" s="6"/>
      <c r="F55" s="6"/>
      <c r="G55" s="6">
        <v>2000000</v>
      </c>
      <c r="H55" s="21"/>
      <c r="I55" s="45"/>
      <c r="J55" s="52">
        <f>SUM(D55:I55)</f>
        <v>3500000</v>
      </c>
      <c r="K55" s="50">
        <v>1998</v>
      </c>
      <c r="L55" s="59" t="s">
        <v>77</v>
      </c>
      <c r="M55" s="79">
        <v>8169000</v>
      </c>
      <c r="N55" s="59" t="s">
        <v>48</v>
      </c>
    </row>
    <row r="56" spans="2:14" ht="39.75" customHeight="1">
      <c r="B56" s="8" t="s">
        <v>39</v>
      </c>
      <c r="C56" s="66"/>
      <c r="D56" s="37"/>
      <c r="E56" s="37"/>
      <c r="F56" s="37"/>
      <c r="G56" s="37"/>
      <c r="H56" s="43"/>
      <c r="I56" s="47"/>
      <c r="J56" s="54"/>
      <c r="K56" s="50">
        <v>2000</v>
      </c>
      <c r="L56" s="84" t="s">
        <v>78</v>
      </c>
      <c r="M56" s="79">
        <v>2310000</v>
      </c>
      <c r="N56" s="59" t="s">
        <v>49</v>
      </c>
    </row>
    <row r="57" spans="2:14" ht="39.75" customHeight="1">
      <c r="B57" s="8" t="s">
        <v>116</v>
      </c>
      <c r="C57" s="64" t="s">
        <v>101</v>
      </c>
      <c r="D57" s="6">
        <v>800000</v>
      </c>
      <c r="E57" s="6">
        <v>500000</v>
      </c>
      <c r="F57" s="6">
        <v>500000</v>
      </c>
      <c r="G57" s="6">
        <v>3700000</v>
      </c>
      <c r="H57" s="6">
        <v>3000000</v>
      </c>
      <c r="I57" s="45">
        <v>2000000</v>
      </c>
      <c r="J57" s="52">
        <f>SUM(D57:I57)</f>
        <v>10500000</v>
      </c>
      <c r="K57" s="10">
        <v>1996</v>
      </c>
      <c r="L57" s="83" t="s">
        <v>244</v>
      </c>
      <c r="M57" s="78">
        <v>572250000</v>
      </c>
      <c r="N57" s="59" t="s">
        <v>47</v>
      </c>
    </row>
    <row r="58" spans="2:14" ht="39.75" customHeight="1">
      <c r="B58" s="8"/>
      <c r="C58" s="65"/>
      <c r="D58" s="36"/>
      <c r="E58" s="36"/>
      <c r="F58" s="36"/>
      <c r="G58" s="36"/>
      <c r="H58" s="36"/>
      <c r="I58" s="46"/>
      <c r="J58" s="53"/>
      <c r="K58" s="10">
        <v>1997</v>
      </c>
      <c r="L58" s="83" t="s">
        <v>239</v>
      </c>
      <c r="M58" s="79">
        <v>737100000</v>
      </c>
      <c r="N58" s="59" t="s">
        <v>49</v>
      </c>
    </row>
    <row r="59" spans="2:14" ht="39.75" customHeight="1">
      <c r="B59" s="8"/>
      <c r="C59" s="65"/>
      <c r="D59" s="36"/>
      <c r="E59" s="36"/>
      <c r="F59" s="36"/>
      <c r="G59" s="36"/>
      <c r="H59" s="36"/>
      <c r="I59" s="46"/>
      <c r="J59" s="53"/>
      <c r="K59" s="10">
        <v>1997</v>
      </c>
      <c r="L59" s="83" t="s">
        <v>240</v>
      </c>
      <c r="M59" s="79">
        <v>252000000</v>
      </c>
      <c r="N59" s="59" t="s">
        <v>49</v>
      </c>
    </row>
    <row r="60" spans="2:14" ht="39.75" customHeight="1">
      <c r="B60" s="8"/>
      <c r="C60" s="65"/>
      <c r="D60" s="36"/>
      <c r="E60" s="36"/>
      <c r="F60" s="36"/>
      <c r="G60" s="36"/>
      <c r="H60" s="36"/>
      <c r="I60" s="46"/>
      <c r="J60" s="53"/>
      <c r="K60" s="10">
        <v>1997</v>
      </c>
      <c r="L60" s="85" t="s">
        <v>245</v>
      </c>
      <c r="M60" s="79">
        <v>372750000</v>
      </c>
      <c r="N60" s="59" t="s">
        <v>72</v>
      </c>
    </row>
    <row r="61" spans="2:14" ht="39.75" customHeight="1">
      <c r="B61" s="8"/>
      <c r="C61" s="65"/>
      <c r="D61" s="36"/>
      <c r="E61" s="36"/>
      <c r="F61" s="36"/>
      <c r="G61" s="36"/>
      <c r="H61" s="36"/>
      <c r="I61" s="46"/>
      <c r="J61" s="53"/>
      <c r="K61" s="10">
        <v>1998</v>
      </c>
      <c r="L61" s="83" t="s">
        <v>241</v>
      </c>
      <c r="M61" s="79">
        <v>357000000</v>
      </c>
      <c r="N61" s="59" t="s">
        <v>47</v>
      </c>
    </row>
    <row r="62" spans="2:14" ht="39.75" customHeight="1">
      <c r="B62" s="8"/>
      <c r="C62" s="65"/>
      <c r="D62" s="36"/>
      <c r="E62" s="36"/>
      <c r="F62" s="36"/>
      <c r="G62" s="36"/>
      <c r="H62" s="36"/>
      <c r="I62" s="46"/>
      <c r="J62" s="53"/>
      <c r="K62" s="10">
        <v>1998</v>
      </c>
      <c r="L62" s="83" t="s">
        <v>242</v>
      </c>
      <c r="M62" s="79">
        <v>2310000</v>
      </c>
      <c r="N62" s="59" t="s">
        <v>47</v>
      </c>
    </row>
    <row r="63" spans="2:14" ht="39.75" customHeight="1">
      <c r="B63" s="8"/>
      <c r="C63" s="65"/>
      <c r="D63" s="36"/>
      <c r="E63" s="36"/>
      <c r="F63" s="36"/>
      <c r="G63" s="36"/>
      <c r="H63" s="36"/>
      <c r="I63" s="46"/>
      <c r="J63" s="53"/>
      <c r="K63" s="10">
        <v>1998</v>
      </c>
      <c r="L63" s="83" t="s">
        <v>246</v>
      </c>
      <c r="M63" s="79">
        <v>469350000</v>
      </c>
      <c r="N63" s="59" t="s">
        <v>48</v>
      </c>
    </row>
    <row r="64" spans="2:14" ht="39.75" customHeight="1">
      <c r="B64" s="8"/>
      <c r="C64" s="65"/>
      <c r="D64" s="36"/>
      <c r="E64" s="36"/>
      <c r="F64" s="36"/>
      <c r="G64" s="36"/>
      <c r="H64" s="36"/>
      <c r="I64" s="46"/>
      <c r="J64" s="53"/>
      <c r="K64" s="10">
        <v>1999</v>
      </c>
      <c r="L64" s="83" t="s">
        <v>247</v>
      </c>
      <c r="M64" s="79">
        <v>604800000</v>
      </c>
      <c r="N64" s="59" t="s">
        <v>49</v>
      </c>
    </row>
    <row r="65" spans="2:14" ht="39.75" customHeight="1">
      <c r="B65" s="8"/>
      <c r="C65" s="66"/>
      <c r="D65" s="37"/>
      <c r="E65" s="37"/>
      <c r="F65" s="37"/>
      <c r="G65" s="37"/>
      <c r="H65" s="37"/>
      <c r="I65" s="47"/>
      <c r="J65" s="54"/>
      <c r="K65" s="10">
        <v>2000</v>
      </c>
      <c r="L65" s="83" t="s">
        <v>243</v>
      </c>
      <c r="M65" s="80">
        <v>924000000</v>
      </c>
      <c r="N65" s="59" t="s">
        <v>28</v>
      </c>
    </row>
    <row r="66" spans="2:14" ht="39.75" customHeight="1">
      <c r="B66" s="13" t="s">
        <v>125</v>
      </c>
      <c r="C66" s="71" t="s">
        <v>111</v>
      </c>
      <c r="D66" s="6">
        <v>500000</v>
      </c>
      <c r="E66" s="6"/>
      <c r="F66" s="6"/>
      <c r="G66" s="6">
        <v>500000</v>
      </c>
      <c r="H66" s="72"/>
      <c r="I66" s="45"/>
      <c r="J66" s="52">
        <f>SUM(D66:I66)</f>
        <v>1000000</v>
      </c>
      <c r="K66" s="10">
        <v>1997</v>
      </c>
      <c r="L66" s="85" t="s">
        <v>248</v>
      </c>
      <c r="M66" s="79">
        <v>132300000</v>
      </c>
      <c r="N66" s="59" t="s">
        <v>72</v>
      </c>
    </row>
    <row r="67" spans="2:14" ht="39.75" customHeight="1">
      <c r="B67" s="13"/>
      <c r="C67" s="75"/>
      <c r="D67" s="36"/>
      <c r="E67" s="36"/>
      <c r="F67" s="36"/>
      <c r="G67" s="36"/>
      <c r="H67" s="76"/>
      <c r="I67" s="46"/>
      <c r="J67" s="53"/>
      <c r="K67" s="10">
        <v>1998</v>
      </c>
      <c r="L67" s="85" t="s">
        <v>249</v>
      </c>
      <c r="M67" s="79">
        <v>2625000</v>
      </c>
      <c r="N67" s="59" t="s">
        <v>47</v>
      </c>
    </row>
    <row r="68" spans="2:14" ht="39.75" customHeight="1">
      <c r="B68" s="13"/>
      <c r="C68" s="75"/>
      <c r="D68" s="36"/>
      <c r="E68" s="36"/>
      <c r="F68" s="36"/>
      <c r="G68" s="36"/>
      <c r="H68" s="76"/>
      <c r="I68" s="46"/>
      <c r="J68" s="53"/>
      <c r="K68" s="10">
        <v>1998</v>
      </c>
      <c r="L68" s="83" t="s">
        <v>253</v>
      </c>
      <c r="M68" s="79">
        <v>593250000</v>
      </c>
      <c r="N68" s="66" t="s">
        <v>48</v>
      </c>
    </row>
    <row r="69" spans="2:14" ht="39.75" customHeight="1">
      <c r="B69" s="13"/>
      <c r="C69" s="75"/>
      <c r="D69" s="36"/>
      <c r="E69" s="36"/>
      <c r="F69" s="36"/>
      <c r="G69" s="36"/>
      <c r="H69" s="76"/>
      <c r="I69" s="46"/>
      <c r="J69" s="53"/>
      <c r="K69" s="10">
        <v>1999</v>
      </c>
      <c r="L69" s="85" t="s">
        <v>254</v>
      </c>
      <c r="M69" s="79">
        <v>646275000</v>
      </c>
      <c r="N69" s="59" t="s">
        <v>49</v>
      </c>
    </row>
    <row r="70" spans="2:14" ht="39.75" customHeight="1">
      <c r="B70" s="13"/>
      <c r="C70" s="75"/>
      <c r="D70" s="36"/>
      <c r="E70" s="36"/>
      <c r="F70" s="36"/>
      <c r="G70" s="36"/>
      <c r="H70" s="76"/>
      <c r="I70" s="46"/>
      <c r="J70" s="53"/>
      <c r="K70" s="10">
        <v>1999</v>
      </c>
      <c r="L70" s="85" t="s">
        <v>250</v>
      </c>
      <c r="M70" s="80">
        <v>525000</v>
      </c>
      <c r="N70" s="59" t="s">
        <v>252</v>
      </c>
    </row>
    <row r="71" spans="2:14" ht="39.75" customHeight="1">
      <c r="B71" s="13"/>
      <c r="C71" s="73"/>
      <c r="D71" s="37"/>
      <c r="E71" s="37"/>
      <c r="F71" s="37"/>
      <c r="G71" s="37"/>
      <c r="H71" s="74"/>
      <c r="I71" s="47"/>
      <c r="J71" s="54"/>
      <c r="K71" s="10">
        <v>2000</v>
      </c>
      <c r="L71" s="86" t="s">
        <v>251</v>
      </c>
      <c r="M71" s="79">
        <v>178500000</v>
      </c>
      <c r="N71" s="59" t="s">
        <v>48</v>
      </c>
    </row>
    <row r="72" spans="2:14" ht="39.75" customHeight="1">
      <c r="B72" s="8" t="s">
        <v>119</v>
      </c>
      <c r="C72" s="64" t="s">
        <v>104</v>
      </c>
      <c r="D72" s="6">
        <v>5000000</v>
      </c>
      <c r="E72" s="6">
        <v>6000000</v>
      </c>
      <c r="F72" s="6">
        <v>8000000</v>
      </c>
      <c r="G72" s="6">
        <v>5000000</v>
      </c>
      <c r="H72" s="6">
        <v>5000000</v>
      </c>
      <c r="I72" s="45">
        <v>8000000</v>
      </c>
      <c r="J72" s="52">
        <f>SUM(D72:I72)</f>
        <v>37000000</v>
      </c>
      <c r="K72" s="10">
        <v>1996</v>
      </c>
      <c r="L72" s="83" t="s">
        <v>222</v>
      </c>
      <c r="M72" s="78">
        <v>4814250000</v>
      </c>
      <c r="N72" s="59" t="s">
        <v>47</v>
      </c>
    </row>
    <row r="73" spans="2:14" ht="39.75" customHeight="1">
      <c r="B73" s="8"/>
      <c r="C73" s="65"/>
      <c r="D73" s="36"/>
      <c r="E73" s="36"/>
      <c r="F73" s="36"/>
      <c r="G73" s="36"/>
      <c r="H73" s="36"/>
      <c r="I73" s="46"/>
      <c r="J73" s="53"/>
      <c r="K73" s="10">
        <v>1998</v>
      </c>
      <c r="L73" s="83" t="s">
        <v>223</v>
      </c>
      <c r="M73" s="79">
        <v>2205000</v>
      </c>
      <c r="N73" s="59" t="s">
        <v>47</v>
      </c>
    </row>
    <row r="74" spans="2:14" ht="39.75" customHeight="1">
      <c r="B74" s="8"/>
      <c r="C74" s="65"/>
      <c r="D74" s="36"/>
      <c r="E74" s="36"/>
      <c r="F74" s="36"/>
      <c r="G74" s="36"/>
      <c r="H74" s="36"/>
      <c r="I74" s="46"/>
      <c r="J74" s="53"/>
      <c r="K74" s="10">
        <v>1999</v>
      </c>
      <c r="L74" s="83" t="s">
        <v>255</v>
      </c>
      <c r="M74" s="79">
        <v>1575000000</v>
      </c>
      <c r="N74" s="81" t="s">
        <v>54</v>
      </c>
    </row>
    <row r="75" spans="2:14" ht="39.75" customHeight="1">
      <c r="B75" s="8"/>
      <c r="C75" s="65"/>
      <c r="D75" s="36"/>
      <c r="E75" s="36"/>
      <c r="F75" s="36"/>
      <c r="G75" s="36"/>
      <c r="H75" s="36"/>
      <c r="I75" s="46"/>
      <c r="J75" s="53"/>
      <c r="K75" s="10">
        <v>1999</v>
      </c>
      <c r="L75" s="85" t="s">
        <v>256</v>
      </c>
      <c r="M75" s="79">
        <v>1254750000</v>
      </c>
      <c r="N75" s="59" t="s">
        <v>49</v>
      </c>
    </row>
    <row r="76" spans="2:14" ht="39.75" customHeight="1">
      <c r="B76" s="8"/>
      <c r="C76" s="65"/>
      <c r="D76" s="36"/>
      <c r="E76" s="36"/>
      <c r="F76" s="36"/>
      <c r="G76" s="36"/>
      <c r="H76" s="36"/>
      <c r="I76" s="46"/>
      <c r="J76" s="53"/>
      <c r="K76" s="10">
        <v>2000</v>
      </c>
      <c r="L76" s="85" t="s">
        <v>257</v>
      </c>
      <c r="M76" s="79">
        <v>577500000</v>
      </c>
      <c r="N76" s="59" t="s">
        <v>49</v>
      </c>
    </row>
    <row r="77" spans="2:14" ht="39.75" customHeight="1">
      <c r="B77" s="8"/>
      <c r="C77" s="65"/>
      <c r="D77" s="36"/>
      <c r="E77" s="36"/>
      <c r="F77" s="36"/>
      <c r="G77" s="36"/>
      <c r="H77" s="36"/>
      <c r="I77" s="46"/>
      <c r="J77" s="53"/>
      <c r="K77" s="10">
        <v>2000</v>
      </c>
      <c r="L77" s="82" t="s">
        <v>258</v>
      </c>
      <c r="M77" s="79">
        <v>3570000</v>
      </c>
      <c r="N77" s="59" t="s">
        <v>49</v>
      </c>
    </row>
    <row r="78" spans="2:14" ht="39.75" customHeight="1">
      <c r="B78" s="8"/>
      <c r="C78" s="65"/>
      <c r="D78" s="36"/>
      <c r="E78" s="36"/>
      <c r="F78" s="36"/>
      <c r="G78" s="36"/>
      <c r="H78" s="36"/>
      <c r="I78" s="46"/>
      <c r="J78" s="53"/>
      <c r="K78" s="10">
        <v>2000</v>
      </c>
      <c r="L78" s="85" t="s">
        <v>259</v>
      </c>
      <c r="M78" s="79">
        <v>68250000</v>
      </c>
      <c r="N78" s="59" t="s">
        <v>49</v>
      </c>
    </row>
    <row r="79" spans="2:14" ht="39.75" customHeight="1">
      <c r="B79" s="8"/>
      <c r="C79" s="65"/>
      <c r="D79" s="36"/>
      <c r="E79" s="36"/>
      <c r="F79" s="36"/>
      <c r="G79" s="36"/>
      <c r="H79" s="36"/>
      <c r="I79" s="46"/>
      <c r="J79" s="53"/>
      <c r="K79" s="10">
        <v>2000</v>
      </c>
      <c r="L79" s="85" t="s">
        <v>260</v>
      </c>
      <c r="M79" s="79">
        <v>89250000</v>
      </c>
      <c r="N79" s="59" t="s">
        <v>49</v>
      </c>
    </row>
    <row r="80" spans="2:14" ht="39.75" customHeight="1">
      <c r="B80" s="8" t="s">
        <v>38</v>
      </c>
      <c r="C80" s="67" t="s">
        <v>18</v>
      </c>
      <c r="D80" s="38">
        <v>1300000</v>
      </c>
      <c r="E80" s="6"/>
      <c r="F80" s="6"/>
      <c r="G80" s="6">
        <v>1500000</v>
      </c>
      <c r="H80" s="21"/>
      <c r="I80" s="45">
        <v>1000000</v>
      </c>
      <c r="J80" s="52">
        <f>SUM(D80:I80)</f>
        <v>3800000</v>
      </c>
      <c r="K80" s="50">
        <v>1998</v>
      </c>
      <c r="L80" s="59" t="s">
        <v>75</v>
      </c>
      <c r="M80" s="79">
        <v>85050000</v>
      </c>
      <c r="N80" s="59" t="s">
        <v>48</v>
      </c>
    </row>
    <row r="81" spans="2:14" ht="39.75" customHeight="1">
      <c r="B81" s="8" t="s">
        <v>38</v>
      </c>
      <c r="C81" s="69"/>
      <c r="D81" s="42"/>
      <c r="E81" s="37"/>
      <c r="F81" s="37"/>
      <c r="G81" s="37"/>
      <c r="H81" s="43"/>
      <c r="I81" s="47"/>
      <c r="J81" s="54"/>
      <c r="K81" s="50">
        <v>2000</v>
      </c>
      <c r="L81" s="85" t="s">
        <v>76</v>
      </c>
      <c r="M81" s="79">
        <v>819000000</v>
      </c>
      <c r="N81" s="59" t="s">
        <v>28</v>
      </c>
    </row>
    <row r="82" spans="2:14" ht="39.75" customHeight="1">
      <c r="B82" s="8" t="s">
        <v>98</v>
      </c>
      <c r="C82" s="64" t="s">
        <v>27</v>
      </c>
      <c r="D82" s="6">
        <v>2000000</v>
      </c>
      <c r="E82" s="6">
        <v>2000000</v>
      </c>
      <c r="F82" s="6">
        <v>4000000</v>
      </c>
      <c r="G82" s="6">
        <v>3000000</v>
      </c>
      <c r="H82" s="6">
        <v>2000000</v>
      </c>
      <c r="I82" s="45">
        <v>4000000</v>
      </c>
      <c r="J82" s="52">
        <f>SUM(D82:I82)</f>
        <v>17000000</v>
      </c>
      <c r="K82" s="10">
        <v>1996</v>
      </c>
      <c r="L82" s="85" t="s">
        <v>261</v>
      </c>
      <c r="M82" s="78">
        <v>388500000</v>
      </c>
      <c r="N82" s="59" t="s">
        <v>72</v>
      </c>
    </row>
    <row r="83" spans="2:14" ht="39.75" customHeight="1">
      <c r="B83" s="8"/>
      <c r="C83" s="65"/>
      <c r="D83" s="36"/>
      <c r="E83" s="36"/>
      <c r="F83" s="36"/>
      <c r="G83" s="36"/>
      <c r="H83" s="36"/>
      <c r="I83" s="46"/>
      <c r="J83" s="53"/>
      <c r="K83" s="10">
        <v>1996</v>
      </c>
      <c r="L83" s="83" t="s">
        <v>264</v>
      </c>
      <c r="M83" s="78">
        <v>598500000</v>
      </c>
      <c r="N83" s="59" t="s">
        <v>47</v>
      </c>
    </row>
    <row r="84" spans="2:14" ht="39.75" customHeight="1">
      <c r="B84" s="8"/>
      <c r="C84" s="65"/>
      <c r="D84" s="36"/>
      <c r="E84" s="36"/>
      <c r="F84" s="36"/>
      <c r="G84" s="36"/>
      <c r="H84" s="36"/>
      <c r="I84" s="46"/>
      <c r="J84" s="53"/>
      <c r="K84" s="10">
        <v>1997</v>
      </c>
      <c r="L84" s="85" t="s">
        <v>262</v>
      </c>
      <c r="M84" s="79">
        <v>49350000</v>
      </c>
      <c r="N84" s="59" t="s">
        <v>72</v>
      </c>
    </row>
    <row r="85" spans="2:14" ht="39.75" customHeight="1">
      <c r="B85" s="8"/>
      <c r="C85" s="65"/>
      <c r="D85" s="36"/>
      <c r="E85" s="36"/>
      <c r="F85" s="36"/>
      <c r="G85" s="36"/>
      <c r="H85" s="36"/>
      <c r="I85" s="46"/>
      <c r="J85" s="53"/>
      <c r="K85" s="10">
        <v>1997</v>
      </c>
      <c r="L85" s="85" t="s">
        <v>93</v>
      </c>
      <c r="M85" s="79">
        <v>320250000</v>
      </c>
      <c r="N85" s="59" t="s">
        <v>49</v>
      </c>
    </row>
    <row r="86" spans="2:14" ht="39.75" customHeight="1">
      <c r="B86" s="8"/>
      <c r="C86" s="65"/>
      <c r="D86" s="36"/>
      <c r="E86" s="36"/>
      <c r="F86" s="36"/>
      <c r="G86" s="36"/>
      <c r="H86" s="36"/>
      <c r="I86" s="46"/>
      <c r="J86" s="53"/>
      <c r="K86" s="10">
        <v>1997</v>
      </c>
      <c r="L86" s="85" t="s">
        <v>94</v>
      </c>
      <c r="M86" s="79">
        <v>50925000</v>
      </c>
      <c r="N86" s="59" t="s">
        <v>49</v>
      </c>
    </row>
    <row r="87" spans="2:14" ht="39.75" customHeight="1">
      <c r="B87" s="8"/>
      <c r="C87" s="65"/>
      <c r="D87" s="36"/>
      <c r="E87" s="36"/>
      <c r="F87" s="36"/>
      <c r="G87" s="36"/>
      <c r="H87" s="36"/>
      <c r="I87" s="46"/>
      <c r="J87" s="53"/>
      <c r="K87" s="10">
        <v>1998</v>
      </c>
      <c r="L87" s="82" t="s">
        <v>95</v>
      </c>
      <c r="M87" s="79">
        <v>343350000</v>
      </c>
      <c r="N87" s="59" t="s">
        <v>47</v>
      </c>
    </row>
    <row r="88" spans="2:14" ht="39.75" customHeight="1">
      <c r="B88" s="8"/>
      <c r="C88" s="65"/>
      <c r="D88" s="36"/>
      <c r="E88" s="36"/>
      <c r="F88" s="36"/>
      <c r="G88" s="36"/>
      <c r="H88" s="36"/>
      <c r="I88" s="46"/>
      <c r="J88" s="53"/>
      <c r="K88" s="10">
        <v>1998</v>
      </c>
      <c r="L88" s="85" t="s">
        <v>263</v>
      </c>
      <c r="M88" s="79">
        <v>61425000</v>
      </c>
      <c r="N88" s="59" t="s">
        <v>48</v>
      </c>
    </row>
    <row r="89" spans="2:14" ht="39.75" customHeight="1">
      <c r="B89" s="8"/>
      <c r="C89" s="65"/>
      <c r="D89" s="36"/>
      <c r="E89" s="36"/>
      <c r="F89" s="36"/>
      <c r="G89" s="36"/>
      <c r="H89" s="36"/>
      <c r="I89" s="46"/>
      <c r="J89" s="53"/>
      <c r="K89" s="10">
        <v>1998</v>
      </c>
      <c r="L89" s="83" t="s">
        <v>253</v>
      </c>
      <c r="M89" s="79">
        <v>593250000</v>
      </c>
      <c r="N89" s="66" t="s">
        <v>48</v>
      </c>
    </row>
    <row r="90" spans="2:14" ht="39.75" customHeight="1" thickBot="1">
      <c r="B90" s="8"/>
      <c r="C90" s="66"/>
      <c r="D90" s="37"/>
      <c r="E90" s="37"/>
      <c r="F90" s="37"/>
      <c r="G90" s="37"/>
      <c r="H90" s="37"/>
      <c r="I90" s="47"/>
      <c r="J90" s="92"/>
      <c r="K90" s="10">
        <v>1999</v>
      </c>
      <c r="L90" s="83" t="s">
        <v>265</v>
      </c>
      <c r="M90" s="79">
        <v>646275000</v>
      </c>
      <c r="N90" s="59" t="s">
        <v>49</v>
      </c>
    </row>
    <row r="91" spans="2:14" ht="39.75" customHeight="1" thickTop="1">
      <c r="B91" s="8" t="s">
        <v>202</v>
      </c>
      <c r="C91" s="64" t="s">
        <v>105</v>
      </c>
      <c r="D91" s="6">
        <v>1000000</v>
      </c>
      <c r="E91" s="6">
        <v>1000000</v>
      </c>
      <c r="F91" s="6">
        <v>2000000</v>
      </c>
      <c r="G91" s="6">
        <v>3000000</v>
      </c>
      <c r="H91" s="6"/>
      <c r="I91" s="45"/>
      <c r="J91" s="93">
        <f>SUM(D91:I91)</f>
        <v>7000000</v>
      </c>
      <c r="K91" s="10">
        <v>1996</v>
      </c>
      <c r="L91" s="85" t="s">
        <v>267</v>
      </c>
      <c r="M91" s="78">
        <v>323400000</v>
      </c>
      <c r="N91" s="59" t="s">
        <v>72</v>
      </c>
    </row>
    <row r="92" spans="2:14" ht="39.75" customHeight="1">
      <c r="B92" s="8"/>
      <c r="C92" s="66"/>
      <c r="D92" s="37"/>
      <c r="E92" s="37"/>
      <c r="F92" s="37"/>
      <c r="G92" s="37"/>
      <c r="H92" s="37"/>
      <c r="I92" s="47"/>
      <c r="J92" s="54"/>
      <c r="K92" s="10">
        <v>1996</v>
      </c>
      <c r="L92" s="83" t="s">
        <v>268</v>
      </c>
      <c r="M92" s="78">
        <v>2729500</v>
      </c>
      <c r="N92" s="59" t="s">
        <v>47</v>
      </c>
    </row>
    <row r="93" spans="2:14" ht="39.75" customHeight="1">
      <c r="B93" s="8" t="s">
        <v>178</v>
      </c>
      <c r="C93" s="64" t="s">
        <v>99</v>
      </c>
      <c r="D93" s="6"/>
      <c r="E93" s="6">
        <v>500000</v>
      </c>
      <c r="F93" s="6"/>
      <c r="G93" s="6">
        <v>1000000</v>
      </c>
      <c r="H93" s="6"/>
      <c r="I93" s="45"/>
      <c r="J93" s="52">
        <f>SUM(D93:I93)</f>
        <v>1500000</v>
      </c>
      <c r="K93" s="10">
        <v>1997</v>
      </c>
      <c r="L93" s="86" t="s">
        <v>269</v>
      </c>
      <c r="M93" s="79">
        <v>136500</v>
      </c>
      <c r="N93" s="59" t="s">
        <v>270</v>
      </c>
    </row>
    <row r="94" spans="2:14" ht="39.75" customHeight="1">
      <c r="B94" s="8"/>
      <c r="C94" s="65"/>
      <c r="D94" s="36"/>
      <c r="E94" s="36"/>
      <c r="F94" s="36"/>
      <c r="G94" s="36"/>
      <c r="H94" s="36"/>
      <c r="I94" s="46"/>
      <c r="J94" s="53"/>
      <c r="K94" s="10">
        <v>1998</v>
      </c>
      <c r="L94" s="85" t="s">
        <v>271</v>
      </c>
      <c r="M94" s="79">
        <v>51240000</v>
      </c>
      <c r="N94" s="59" t="s">
        <v>48</v>
      </c>
    </row>
    <row r="95" spans="2:14" ht="39.75" customHeight="1">
      <c r="B95" s="8"/>
      <c r="C95" s="65"/>
      <c r="D95" s="36"/>
      <c r="E95" s="36"/>
      <c r="F95" s="36"/>
      <c r="G95" s="36"/>
      <c r="H95" s="36"/>
      <c r="I95" s="46"/>
      <c r="J95" s="53"/>
      <c r="K95" s="10">
        <v>1999</v>
      </c>
      <c r="L95" s="82" t="s">
        <v>272</v>
      </c>
      <c r="M95" s="80">
        <v>746000</v>
      </c>
      <c r="N95" s="59" t="s">
        <v>252</v>
      </c>
    </row>
    <row r="96" spans="2:14" ht="39.75" customHeight="1">
      <c r="B96" s="8"/>
      <c r="C96" s="66"/>
      <c r="D96" s="37"/>
      <c r="E96" s="37"/>
      <c r="F96" s="37"/>
      <c r="G96" s="37"/>
      <c r="H96" s="37"/>
      <c r="I96" s="47"/>
      <c r="J96" s="54"/>
      <c r="K96" s="10">
        <v>1999</v>
      </c>
      <c r="L96" s="85" t="s">
        <v>273</v>
      </c>
      <c r="M96" s="79">
        <v>51240000</v>
      </c>
      <c r="N96" s="59" t="s">
        <v>88</v>
      </c>
    </row>
    <row r="97" spans="2:14" ht="39.75" customHeight="1">
      <c r="B97" s="8" t="s">
        <v>121</v>
      </c>
      <c r="C97" s="64" t="s">
        <v>107</v>
      </c>
      <c r="D97" s="6"/>
      <c r="E97" s="6">
        <v>1000000</v>
      </c>
      <c r="F97" s="6">
        <v>1000000</v>
      </c>
      <c r="G97" s="6">
        <v>1000000</v>
      </c>
      <c r="H97" s="6">
        <v>1000000</v>
      </c>
      <c r="I97" s="45">
        <v>2000000</v>
      </c>
      <c r="J97" s="52">
        <f>SUM(D97:I97)</f>
        <v>6000000</v>
      </c>
      <c r="K97" s="10">
        <v>1996</v>
      </c>
      <c r="L97" s="83" t="s">
        <v>274</v>
      </c>
      <c r="M97" s="78">
        <v>453200000</v>
      </c>
      <c r="N97" s="59" t="s">
        <v>47</v>
      </c>
    </row>
    <row r="98" spans="2:14" ht="39.75" customHeight="1">
      <c r="B98" s="8"/>
      <c r="C98" s="65"/>
      <c r="D98" s="36"/>
      <c r="E98" s="36"/>
      <c r="F98" s="36"/>
      <c r="G98" s="36"/>
      <c r="H98" s="36"/>
      <c r="I98" s="46"/>
      <c r="J98" s="53"/>
      <c r="K98" s="10">
        <v>1996</v>
      </c>
      <c r="L98" s="85" t="s">
        <v>275</v>
      </c>
      <c r="M98" s="78">
        <v>493500000</v>
      </c>
      <c r="N98" s="66" t="s">
        <v>47</v>
      </c>
    </row>
    <row r="99" spans="2:14" ht="39.75" customHeight="1">
      <c r="B99" s="8"/>
      <c r="C99" s="65"/>
      <c r="D99" s="36"/>
      <c r="E99" s="36"/>
      <c r="F99" s="36"/>
      <c r="G99" s="36"/>
      <c r="H99" s="36"/>
      <c r="I99" s="46"/>
      <c r="J99" s="53"/>
      <c r="K99" s="10">
        <v>1997</v>
      </c>
      <c r="L99" s="85" t="s">
        <v>276</v>
      </c>
      <c r="M99" s="79">
        <v>811545000</v>
      </c>
      <c r="N99" s="66" t="s">
        <v>49</v>
      </c>
    </row>
    <row r="100" spans="2:14" ht="39.75" customHeight="1">
      <c r="B100" s="8"/>
      <c r="C100" s="65"/>
      <c r="D100" s="36"/>
      <c r="E100" s="36"/>
      <c r="F100" s="36"/>
      <c r="G100" s="36"/>
      <c r="H100" s="36"/>
      <c r="I100" s="46"/>
      <c r="J100" s="53"/>
      <c r="K100" s="10">
        <v>1997</v>
      </c>
      <c r="L100" s="85" t="s">
        <v>277</v>
      </c>
      <c r="M100" s="79">
        <v>206850000</v>
      </c>
      <c r="N100" s="66" t="s">
        <v>49</v>
      </c>
    </row>
    <row r="101" spans="2:14" ht="39.75" customHeight="1">
      <c r="B101" s="8"/>
      <c r="C101" s="65"/>
      <c r="D101" s="36"/>
      <c r="E101" s="36"/>
      <c r="F101" s="36"/>
      <c r="G101" s="36"/>
      <c r="H101" s="36"/>
      <c r="I101" s="46"/>
      <c r="J101" s="53"/>
      <c r="K101" s="10">
        <v>1998</v>
      </c>
      <c r="L101" s="82" t="s">
        <v>278</v>
      </c>
      <c r="M101" s="79">
        <v>305550000</v>
      </c>
      <c r="N101" s="66" t="s">
        <v>47</v>
      </c>
    </row>
    <row r="102" spans="2:14" ht="39.75" customHeight="1">
      <c r="B102" s="8"/>
      <c r="C102" s="66"/>
      <c r="D102" s="37"/>
      <c r="E102" s="37"/>
      <c r="F102" s="37"/>
      <c r="G102" s="37"/>
      <c r="H102" s="37"/>
      <c r="I102" s="47"/>
      <c r="J102" s="53"/>
      <c r="K102" s="10">
        <v>2000</v>
      </c>
      <c r="L102" s="83" t="s">
        <v>243</v>
      </c>
      <c r="M102" s="80">
        <v>924000000</v>
      </c>
      <c r="N102" s="59" t="s">
        <v>28</v>
      </c>
    </row>
    <row r="103" spans="2:14" ht="39.75" customHeight="1">
      <c r="B103" s="8" t="s">
        <v>122</v>
      </c>
      <c r="C103" s="59" t="s">
        <v>108</v>
      </c>
      <c r="D103" s="9"/>
      <c r="E103" s="9"/>
      <c r="F103" s="9"/>
      <c r="G103" s="9">
        <v>1000000</v>
      </c>
      <c r="H103" s="9">
        <v>1000000</v>
      </c>
      <c r="I103" s="48">
        <v>1000000</v>
      </c>
      <c r="J103" s="52">
        <f>SUM(D103:I103)</f>
        <v>3000000</v>
      </c>
      <c r="K103" s="10">
        <v>2000</v>
      </c>
      <c r="L103" s="83" t="s">
        <v>279</v>
      </c>
      <c r="M103" s="79">
        <v>1305150000</v>
      </c>
      <c r="N103" s="66" t="s">
        <v>28</v>
      </c>
    </row>
    <row r="104" spans="2:14" ht="39.75" customHeight="1">
      <c r="B104" s="8" t="s">
        <v>131</v>
      </c>
      <c r="C104" s="64" t="s">
        <v>186</v>
      </c>
      <c r="D104" s="6"/>
      <c r="E104" s="6"/>
      <c r="F104" s="6"/>
      <c r="G104" s="6"/>
      <c r="H104" s="6">
        <v>500000</v>
      </c>
      <c r="I104" s="45"/>
      <c r="J104" s="52">
        <f>SUM(D104:I104)</f>
        <v>500000</v>
      </c>
      <c r="K104" s="10">
        <v>1996</v>
      </c>
      <c r="L104" s="59" t="s">
        <v>280</v>
      </c>
      <c r="M104" s="78">
        <v>29046000</v>
      </c>
      <c r="N104" s="59" t="s">
        <v>47</v>
      </c>
    </row>
    <row r="105" spans="2:14" ht="39.75" customHeight="1">
      <c r="B105" s="8"/>
      <c r="C105" s="65"/>
      <c r="D105" s="36"/>
      <c r="E105" s="36"/>
      <c r="F105" s="36"/>
      <c r="G105" s="36"/>
      <c r="H105" s="36"/>
      <c r="I105" s="46"/>
      <c r="J105" s="53"/>
      <c r="K105" s="10">
        <v>1997</v>
      </c>
      <c r="L105" s="59" t="s">
        <v>281</v>
      </c>
      <c r="M105" s="79">
        <v>28560000</v>
      </c>
      <c r="N105" s="59" t="s">
        <v>49</v>
      </c>
    </row>
    <row r="106" spans="2:14" ht="39.75" customHeight="1">
      <c r="B106" s="8"/>
      <c r="C106" s="65"/>
      <c r="D106" s="36"/>
      <c r="E106" s="36"/>
      <c r="F106" s="36"/>
      <c r="G106" s="36"/>
      <c r="H106" s="36"/>
      <c r="I106" s="46"/>
      <c r="J106" s="53"/>
      <c r="K106" s="10">
        <v>1998</v>
      </c>
      <c r="L106" s="81" t="s">
        <v>282</v>
      </c>
      <c r="M106" s="79">
        <v>18375000</v>
      </c>
      <c r="N106" s="66" t="s">
        <v>47</v>
      </c>
    </row>
    <row r="107" spans="2:14" ht="39.75" customHeight="1">
      <c r="B107" s="8" t="s">
        <v>40</v>
      </c>
      <c r="C107" s="64" t="s">
        <v>20</v>
      </c>
      <c r="D107" s="6">
        <v>1000000</v>
      </c>
      <c r="E107" s="6"/>
      <c r="F107" s="6"/>
      <c r="G107" s="6">
        <v>1000000</v>
      </c>
      <c r="H107" s="21"/>
      <c r="I107" s="45"/>
      <c r="J107" s="52">
        <f>SUM(D107:I107)</f>
        <v>2000000</v>
      </c>
      <c r="K107" s="50">
        <v>1998</v>
      </c>
      <c r="L107" s="85" t="s">
        <v>79</v>
      </c>
      <c r="M107" s="79">
        <v>469350000</v>
      </c>
      <c r="N107" s="66" t="s">
        <v>48</v>
      </c>
    </row>
    <row r="108" spans="2:14" ht="39.75" customHeight="1">
      <c r="B108" s="8" t="s">
        <v>40</v>
      </c>
      <c r="C108" s="66"/>
      <c r="D108" s="37"/>
      <c r="E108" s="37"/>
      <c r="F108" s="37"/>
      <c r="G108" s="37"/>
      <c r="H108" s="43"/>
      <c r="I108" s="47"/>
      <c r="J108" s="54"/>
      <c r="K108" s="50">
        <v>1999</v>
      </c>
      <c r="L108" s="85" t="s">
        <v>80</v>
      </c>
      <c r="M108" s="79">
        <v>604800000</v>
      </c>
      <c r="N108" s="59" t="s">
        <v>49</v>
      </c>
    </row>
    <row r="109" spans="2:14" ht="39.75" customHeight="1">
      <c r="B109" s="8" t="s">
        <v>117</v>
      </c>
      <c r="C109" s="64" t="s">
        <v>102</v>
      </c>
      <c r="D109" s="6">
        <v>500000</v>
      </c>
      <c r="E109" s="6"/>
      <c r="F109" s="6"/>
      <c r="G109" s="6">
        <v>1000000</v>
      </c>
      <c r="H109" s="6"/>
      <c r="I109" s="45"/>
      <c r="J109" s="52">
        <f>SUM(D109:I109)</f>
        <v>1500000</v>
      </c>
      <c r="K109" s="10">
        <v>1999</v>
      </c>
      <c r="L109" s="85" t="s">
        <v>283</v>
      </c>
      <c r="M109" s="79">
        <v>879900000</v>
      </c>
      <c r="N109" s="66" t="s">
        <v>88</v>
      </c>
    </row>
    <row r="110" spans="2:14" ht="39.75" customHeight="1">
      <c r="B110" s="8"/>
      <c r="C110" s="66"/>
      <c r="D110" s="37"/>
      <c r="E110" s="37"/>
      <c r="F110" s="37"/>
      <c r="G110" s="37"/>
      <c r="H110" s="37"/>
      <c r="I110" s="47"/>
      <c r="J110" s="54"/>
      <c r="K110" s="10">
        <v>2000</v>
      </c>
      <c r="L110" s="83" t="s">
        <v>284</v>
      </c>
      <c r="M110" s="80">
        <v>1932000000</v>
      </c>
      <c r="N110" s="59" t="s">
        <v>28</v>
      </c>
    </row>
    <row r="111" spans="2:14" ht="39.75" customHeight="1">
      <c r="B111" s="8" t="s">
        <v>120</v>
      </c>
      <c r="C111" s="64" t="s">
        <v>106</v>
      </c>
      <c r="D111" s="6">
        <v>2500000</v>
      </c>
      <c r="E111" s="6">
        <v>2000000</v>
      </c>
      <c r="F111" s="6">
        <v>1500000</v>
      </c>
      <c r="G111" s="6">
        <v>2500000</v>
      </c>
      <c r="H111" s="6">
        <v>1000000</v>
      </c>
      <c r="I111" s="45">
        <v>2000000</v>
      </c>
      <c r="J111" s="52">
        <f>SUM(D111:I111)</f>
        <v>11500000</v>
      </c>
      <c r="K111" s="10">
        <v>1996</v>
      </c>
      <c r="L111" s="91" t="s">
        <v>285</v>
      </c>
      <c r="M111" s="78">
        <v>2961000000</v>
      </c>
      <c r="N111" s="66" t="s">
        <v>47</v>
      </c>
    </row>
    <row r="112" spans="2:14" ht="39.75" customHeight="1">
      <c r="B112" s="8"/>
      <c r="C112" s="65"/>
      <c r="D112" s="36"/>
      <c r="E112" s="36"/>
      <c r="F112" s="36"/>
      <c r="G112" s="36"/>
      <c r="H112" s="36"/>
      <c r="I112" s="46"/>
      <c r="J112" s="53"/>
      <c r="K112" s="10">
        <v>1999</v>
      </c>
      <c r="L112" s="83" t="s">
        <v>286</v>
      </c>
      <c r="M112" s="79">
        <v>907200000</v>
      </c>
      <c r="N112" s="81" t="s">
        <v>54</v>
      </c>
    </row>
    <row r="113" spans="2:14" ht="39.75" customHeight="1">
      <c r="B113" s="8"/>
      <c r="C113" s="65"/>
      <c r="D113" s="36"/>
      <c r="E113" s="36"/>
      <c r="F113" s="36"/>
      <c r="G113" s="36"/>
      <c r="H113" s="36"/>
      <c r="I113" s="46"/>
      <c r="J113" s="53"/>
      <c r="K113" s="10">
        <v>1999</v>
      </c>
      <c r="L113" s="83" t="s">
        <v>287</v>
      </c>
      <c r="M113" s="79">
        <v>1331400000</v>
      </c>
      <c r="N113" s="59" t="s">
        <v>49</v>
      </c>
    </row>
    <row r="114" spans="2:14" ht="39.75" customHeight="1">
      <c r="B114" s="8" t="s">
        <v>32</v>
      </c>
      <c r="C114" s="64" t="s">
        <v>13</v>
      </c>
      <c r="D114" s="6">
        <v>2000000</v>
      </c>
      <c r="E114" s="6">
        <v>2500000</v>
      </c>
      <c r="F114" s="6">
        <v>3000000</v>
      </c>
      <c r="G114" s="6">
        <v>4000000</v>
      </c>
      <c r="H114" s="6">
        <v>2000000</v>
      </c>
      <c r="I114" s="45">
        <v>3000000</v>
      </c>
      <c r="J114" s="52">
        <f>SUM(D114:I114)</f>
        <v>16500000</v>
      </c>
      <c r="K114" s="50">
        <v>1996</v>
      </c>
      <c r="L114" s="85" t="s">
        <v>55</v>
      </c>
      <c r="M114" s="78">
        <v>756000000</v>
      </c>
      <c r="N114" s="59" t="s">
        <v>47</v>
      </c>
    </row>
    <row r="115" spans="2:14" ht="39.75" customHeight="1">
      <c r="B115" s="8" t="s">
        <v>32</v>
      </c>
      <c r="C115" s="65"/>
      <c r="D115" s="36"/>
      <c r="E115" s="36"/>
      <c r="F115" s="36"/>
      <c r="G115" s="36"/>
      <c r="H115" s="36"/>
      <c r="I115" s="46"/>
      <c r="J115" s="53"/>
      <c r="K115" s="50">
        <v>1997</v>
      </c>
      <c r="L115" s="86" t="s">
        <v>56</v>
      </c>
      <c r="M115" s="79">
        <v>503160000</v>
      </c>
      <c r="N115" s="59" t="s">
        <v>49</v>
      </c>
    </row>
    <row r="116" spans="2:14" ht="39.75" customHeight="1">
      <c r="B116" s="8" t="s">
        <v>32</v>
      </c>
      <c r="C116" s="65"/>
      <c r="D116" s="36"/>
      <c r="E116" s="36"/>
      <c r="F116" s="36"/>
      <c r="G116" s="36"/>
      <c r="H116" s="36"/>
      <c r="I116" s="46"/>
      <c r="J116" s="53"/>
      <c r="K116" s="50">
        <v>1997</v>
      </c>
      <c r="L116" s="82" t="s">
        <v>57</v>
      </c>
      <c r="M116" s="79">
        <v>185850000</v>
      </c>
      <c r="N116" s="59" t="s">
        <v>49</v>
      </c>
    </row>
    <row r="117" spans="2:14" ht="39.75" customHeight="1">
      <c r="B117" s="8" t="s">
        <v>32</v>
      </c>
      <c r="C117" s="65"/>
      <c r="D117" s="36"/>
      <c r="E117" s="36"/>
      <c r="F117" s="36"/>
      <c r="G117" s="36"/>
      <c r="H117" s="36"/>
      <c r="I117" s="46"/>
      <c r="J117" s="53"/>
      <c r="K117" s="50">
        <v>1998</v>
      </c>
      <c r="L117" s="85" t="s">
        <v>58</v>
      </c>
      <c r="M117" s="79">
        <v>432600000</v>
      </c>
      <c r="N117" s="59" t="s">
        <v>47</v>
      </c>
    </row>
    <row r="118" spans="2:14" ht="39.75" customHeight="1">
      <c r="B118" s="8" t="s">
        <v>32</v>
      </c>
      <c r="C118" s="65"/>
      <c r="D118" s="36"/>
      <c r="E118" s="36"/>
      <c r="F118" s="36"/>
      <c r="G118" s="36"/>
      <c r="H118" s="36"/>
      <c r="I118" s="46"/>
      <c r="J118" s="53"/>
      <c r="K118" s="50">
        <v>1999</v>
      </c>
      <c r="L118" s="82" t="s">
        <v>59</v>
      </c>
      <c r="M118" s="79">
        <v>926100000</v>
      </c>
      <c r="N118" s="81" t="s">
        <v>54</v>
      </c>
    </row>
    <row r="119" spans="2:14" ht="39.75" customHeight="1">
      <c r="B119" s="8" t="s">
        <v>32</v>
      </c>
      <c r="C119" s="65"/>
      <c r="D119" s="36"/>
      <c r="E119" s="36"/>
      <c r="F119" s="36"/>
      <c r="G119" s="36"/>
      <c r="H119" s="36"/>
      <c r="I119" s="46"/>
      <c r="J119" s="53"/>
      <c r="K119" s="50">
        <v>1999</v>
      </c>
      <c r="L119" s="85" t="s">
        <v>60</v>
      </c>
      <c r="M119" s="79">
        <v>1533000000</v>
      </c>
      <c r="N119" s="59" t="s">
        <v>49</v>
      </c>
    </row>
    <row r="120" spans="2:14" ht="39.75" customHeight="1">
      <c r="B120" s="8" t="s">
        <v>32</v>
      </c>
      <c r="C120" s="65"/>
      <c r="D120" s="36"/>
      <c r="E120" s="36"/>
      <c r="F120" s="36"/>
      <c r="G120" s="36"/>
      <c r="H120" s="36"/>
      <c r="I120" s="46"/>
      <c r="J120" s="53"/>
      <c r="K120" s="50">
        <v>2000</v>
      </c>
      <c r="L120" s="85" t="s">
        <v>61</v>
      </c>
      <c r="M120" s="79">
        <v>4305000</v>
      </c>
      <c r="N120" s="59" t="s">
        <v>49</v>
      </c>
    </row>
    <row r="121" spans="2:14" ht="39.75" customHeight="1">
      <c r="B121" s="8" t="s">
        <v>32</v>
      </c>
      <c r="C121" s="66"/>
      <c r="D121" s="37"/>
      <c r="E121" s="37"/>
      <c r="F121" s="37"/>
      <c r="G121" s="37"/>
      <c r="H121" s="37"/>
      <c r="I121" s="47"/>
      <c r="J121" s="54"/>
      <c r="K121" s="50">
        <v>2000</v>
      </c>
      <c r="L121" s="59" t="s">
        <v>53</v>
      </c>
      <c r="M121" s="79">
        <v>425250000</v>
      </c>
      <c r="N121" s="59" t="s">
        <v>48</v>
      </c>
    </row>
    <row r="122" spans="2:14" ht="39.75" customHeight="1">
      <c r="B122" s="8" t="s">
        <v>36</v>
      </c>
      <c r="C122" s="59" t="s">
        <v>16</v>
      </c>
      <c r="D122" s="9">
        <v>500000</v>
      </c>
      <c r="E122" s="9">
        <v>500000</v>
      </c>
      <c r="F122" s="9">
        <v>500000</v>
      </c>
      <c r="G122" s="9">
        <v>1000000</v>
      </c>
      <c r="H122" s="9">
        <v>500000</v>
      </c>
      <c r="I122" s="48">
        <v>500000</v>
      </c>
      <c r="J122" s="52">
        <f>SUM(D122:I122)</f>
        <v>3500000</v>
      </c>
      <c r="K122" s="50">
        <v>1996</v>
      </c>
      <c r="L122" s="85" t="s">
        <v>50</v>
      </c>
      <c r="M122" s="78">
        <v>2781000</v>
      </c>
      <c r="N122" s="66" t="s">
        <v>47</v>
      </c>
    </row>
    <row r="123" spans="2:14" ht="39.75" customHeight="1">
      <c r="B123" s="8" t="s">
        <v>201</v>
      </c>
      <c r="C123" s="59" t="s">
        <v>200</v>
      </c>
      <c r="D123" s="9">
        <v>500000</v>
      </c>
      <c r="E123" s="9"/>
      <c r="F123" s="9"/>
      <c r="G123" s="9"/>
      <c r="H123" s="9"/>
      <c r="I123" s="48"/>
      <c r="J123" s="52">
        <f>SUM(D123:I123)</f>
        <v>500000</v>
      </c>
      <c r="K123" s="10">
        <v>1999</v>
      </c>
      <c r="L123" s="85" t="s">
        <v>288</v>
      </c>
      <c r="M123" s="79">
        <v>20895000</v>
      </c>
      <c r="N123" s="59" t="s">
        <v>88</v>
      </c>
    </row>
    <row r="124" spans="2:14" ht="39.75" customHeight="1">
      <c r="B124" s="8" t="s">
        <v>197</v>
      </c>
      <c r="C124" s="59" t="s">
        <v>196</v>
      </c>
      <c r="D124" s="9">
        <v>1000000</v>
      </c>
      <c r="E124" s="9"/>
      <c r="F124" s="9"/>
      <c r="G124" s="9"/>
      <c r="H124" s="9"/>
      <c r="I124" s="48"/>
      <c r="J124" s="52">
        <f>SUM(D124:I124)</f>
        <v>1000000</v>
      </c>
      <c r="K124" s="10">
        <v>1998</v>
      </c>
      <c r="L124" s="82" t="s">
        <v>289</v>
      </c>
      <c r="M124" s="79">
        <v>4830000</v>
      </c>
      <c r="N124" s="59" t="s">
        <v>47</v>
      </c>
    </row>
    <row r="125" spans="2:14" ht="39.75" customHeight="1">
      <c r="B125" s="8" t="s">
        <v>41</v>
      </c>
      <c r="C125" s="59" t="s">
        <v>21</v>
      </c>
      <c r="D125" s="9"/>
      <c r="E125" s="9"/>
      <c r="F125" s="9"/>
      <c r="G125" s="9">
        <v>1000000</v>
      </c>
      <c r="H125" s="9"/>
      <c r="I125" s="48"/>
      <c r="J125" s="52">
        <f>SUM(D125:I125)</f>
        <v>1000000</v>
      </c>
      <c r="K125" s="50">
        <v>2000</v>
      </c>
      <c r="L125" s="85" t="s">
        <v>81</v>
      </c>
      <c r="M125" s="80">
        <v>924000000</v>
      </c>
      <c r="N125" s="66" t="s">
        <v>28</v>
      </c>
    </row>
    <row r="126" spans="2:14" ht="39.75" customHeight="1">
      <c r="B126" s="8" t="s">
        <v>35</v>
      </c>
      <c r="C126" s="64" t="s">
        <v>15</v>
      </c>
      <c r="D126" s="6">
        <v>4000000</v>
      </c>
      <c r="E126" s="6">
        <v>2000000</v>
      </c>
      <c r="F126" s="6">
        <v>4000000</v>
      </c>
      <c r="G126" s="6">
        <v>5000000</v>
      </c>
      <c r="H126" s="6">
        <v>2000000</v>
      </c>
      <c r="I126" s="45">
        <v>3000000</v>
      </c>
      <c r="J126" s="52">
        <f>SUM(D126:I126)</f>
        <v>20000000</v>
      </c>
      <c r="K126" s="50">
        <v>1996</v>
      </c>
      <c r="L126" s="85" t="s">
        <v>71</v>
      </c>
      <c r="M126" s="78">
        <v>586070000</v>
      </c>
      <c r="N126" s="59" t="s">
        <v>72</v>
      </c>
    </row>
    <row r="127" spans="2:14" ht="39.75" customHeight="1">
      <c r="B127" s="8" t="s">
        <v>35</v>
      </c>
      <c r="C127" s="66"/>
      <c r="D127" s="37"/>
      <c r="E127" s="37"/>
      <c r="F127" s="37"/>
      <c r="G127" s="37"/>
      <c r="H127" s="37"/>
      <c r="I127" s="47"/>
      <c r="J127" s="54"/>
      <c r="K127" s="50">
        <v>1996</v>
      </c>
      <c r="L127" s="85" t="s">
        <v>73</v>
      </c>
      <c r="M127" s="78">
        <v>2729500</v>
      </c>
      <c r="N127" s="59" t="s">
        <v>47</v>
      </c>
    </row>
    <row r="128" spans="2:14" ht="39.75" customHeight="1">
      <c r="B128" s="8" t="s">
        <v>46</v>
      </c>
      <c r="C128" s="64" t="s">
        <v>26</v>
      </c>
      <c r="D128" s="6"/>
      <c r="E128" s="6"/>
      <c r="F128" s="6">
        <v>1000000</v>
      </c>
      <c r="G128" s="6">
        <v>2000000</v>
      </c>
      <c r="H128" s="6">
        <v>1000000</v>
      </c>
      <c r="I128" s="45"/>
      <c r="J128" s="52">
        <f>SUM(D128:I128)</f>
        <v>4000000</v>
      </c>
      <c r="K128" s="10">
        <v>1996</v>
      </c>
      <c r="L128" s="83" t="s">
        <v>228</v>
      </c>
      <c r="M128" s="78">
        <v>787500000</v>
      </c>
      <c r="N128" s="59" t="s">
        <v>47</v>
      </c>
    </row>
    <row r="129" spans="2:14" ht="39.75" customHeight="1">
      <c r="B129" s="8"/>
      <c r="C129" s="65"/>
      <c r="D129" s="36"/>
      <c r="E129" s="36"/>
      <c r="F129" s="36"/>
      <c r="G129" s="36"/>
      <c r="H129" s="36"/>
      <c r="I129" s="46"/>
      <c r="J129" s="53"/>
      <c r="K129" s="10">
        <v>1997</v>
      </c>
      <c r="L129" s="83" t="s">
        <v>229</v>
      </c>
      <c r="M129" s="79">
        <v>621075000</v>
      </c>
      <c r="N129" s="59" t="s">
        <v>49</v>
      </c>
    </row>
    <row r="130" spans="2:14" ht="39.75" customHeight="1">
      <c r="B130" s="8"/>
      <c r="C130" s="65"/>
      <c r="D130" s="36"/>
      <c r="E130" s="36"/>
      <c r="F130" s="36"/>
      <c r="G130" s="36"/>
      <c r="H130" s="36"/>
      <c r="I130" s="46"/>
      <c r="J130" s="53"/>
      <c r="K130" s="10">
        <v>1997</v>
      </c>
      <c r="L130" s="83" t="s">
        <v>230</v>
      </c>
      <c r="M130" s="79">
        <v>192150000</v>
      </c>
      <c r="N130" s="59" t="s">
        <v>49</v>
      </c>
    </row>
    <row r="131" spans="2:14" ht="39.75" customHeight="1">
      <c r="B131" s="8"/>
      <c r="C131" s="65"/>
      <c r="D131" s="36"/>
      <c r="E131" s="36"/>
      <c r="F131" s="36"/>
      <c r="G131" s="36"/>
      <c r="H131" s="36"/>
      <c r="I131" s="46"/>
      <c r="J131" s="53"/>
      <c r="K131" s="10">
        <v>1998</v>
      </c>
      <c r="L131" s="83" t="s">
        <v>231</v>
      </c>
      <c r="M131" s="79">
        <v>601650000</v>
      </c>
      <c r="N131" s="66" t="s">
        <v>47</v>
      </c>
    </row>
    <row r="132" spans="2:14" ht="39.75" customHeight="1">
      <c r="B132" s="8"/>
      <c r="C132" s="65"/>
      <c r="D132" s="36"/>
      <c r="E132" s="36"/>
      <c r="F132" s="36"/>
      <c r="G132" s="36"/>
      <c r="H132" s="36"/>
      <c r="I132" s="46"/>
      <c r="J132" s="53"/>
      <c r="K132" s="10">
        <v>1998</v>
      </c>
      <c r="L132" s="83" t="s">
        <v>291</v>
      </c>
      <c r="M132" s="79">
        <v>730800000</v>
      </c>
      <c r="N132" s="59" t="s">
        <v>48</v>
      </c>
    </row>
    <row r="133" spans="2:14" ht="39.75" customHeight="1">
      <c r="B133" s="8"/>
      <c r="C133" s="65"/>
      <c r="D133" s="36"/>
      <c r="E133" s="36"/>
      <c r="F133" s="36"/>
      <c r="G133" s="36"/>
      <c r="H133" s="36"/>
      <c r="I133" s="46"/>
      <c r="J133" s="53"/>
      <c r="K133" s="10">
        <v>1999</v>
      </c>
      <c r="L133" s="83" t="s">
        <v>292</v>
      </c>
      <c r="M133" s="79">
        <v>858900000</v>
      </c>
      <c r="N133" s="66" t="s">
        <v>49</v>
      </c>
    </row>
    <row r="134" spans="2:14" ht="39.75" customHeight="1">
      <c r="B134" s="8"/>
      <c r="C134" s="65"/>
      <c r="D134" s="36"/>
      <c r="E134" s="36"/>
      <c r="F134" s="36"/>
      <c r="G134" s="36"/>
      <c r="H134" s="36"/>
      <c r="I134" s="46"/>
      <c r="J134" s="53"/>
      <c r="K134" s="10">
        <v>2000</v>
      </c>
      <c r="L134" s="85" t="s">
        <v>290</v>
      </c>
      <c r="M134" s="79">
        <v>215250000</v>
      </c>
      <c r="N134" s="66" t="s">
        <v>48</v>
      </c>
    </row>
    <row r="135" spans="2:14" ht="39.75" customHeight="1">
      <c r="B135" s="8" t="s">
        <v>42</v>
      </c>
      <c r="C135" s="64" t="s">
        <v>22</v>
      </c>
      <c r="D135" s="6"/>
      <c r="E135" s="6"/>
      <c r="F135" s="6">
        <v>1000000</v>
      </c>
      <c r="G135" s="6">
        <v>2000000</v>
      </c>
      <c r="H135" s="6">
        <v>2000000</v>
      </c>
      <c r="I135" s="45">
        <v>2000000</v>
      </c>
      <c r="J135" s="52">
        <f>SUM(D135:I135)</f>
        <v>7000000</v>
      </c>
      <c r="K135" s="50">
        <v>1997</v>
      </c>
      <c r="L135" s="82" t="s">
        <v>82</v>
      </c>
      <c r="M135" s="79">
        <v>268800000</v>
      </c>
      <c r="N135" s="59" t="s">
        <v>72</v>
      </c>
    </row>
    <row r="136" spans="2:14" ht="39.75" customHeight="1">
      <c r="B136" s="8" t="s">
        <v>42</v>
      </c>
      <c r="C136" s="66"/>
      <c r="D136" s="37"/>
      <c r="E136" s="37"/>
      <c r="F136" s="37"/>
      <c r="G136" s="37"/>
      <c r="H136" s="37"/>
      <c r="I136" s="47"/>
      <c r="J136" s="54"/>
      <c r="K136" s="50">
        <v>1998</v>
      </c>
      <c r="L136" s="85" t="s">
        <v>83</v>
      </c>
      <c r="M136" s="79">
        <v>80850000</v>
      </c>
      <c r="N136" s="59" t="s">
        <v>47</v>
      </c>
    </row>
    <row r="137" spans="2:14" ht="39.75" customHeight="1">
      <c r="B137" s="8" t="s">
        <v>45</v>
      </c>
      <c r="C137" s="64" t="s">
        <v>25</v>
      </c>
      <c r="D137" s="6">
        <v>500000</v>
      </c>
      <c r="E137" s="6"/>
      <c r="F137" s="6"/>
      <c r="G137" s="6">
        <v>1000000</v>
      </c>
      <c r="H137" s="6"/>
      <c r="I137" s="45"/>
      <c r="J137" s="52">
        <f>SUM(D137:I137)</f>
        <v>1500000</v>
      </c>
      <c r="K137" s="50">
        <v>1998</v>
      </c>
      <c r="L137" s="86" t="s">
        <v>96</v>
      </c>
      <c r="M137" s="79">
        <v>7875000</v>
      </c>
      <c r="N137" s="59" t="s">
        <v>48</v>
      </c>
    </row>
    <row r="138" spans="2:14" ht="39.75" customHeight="1">
      <c r="B138" s="8" t="s">
        <v>45</v>
      </c>
      <c r="C138" s="66"/>
      <c r="D138" s="37"/>
      <c r="E138" s="37"/>
      <c r="F138" s="37"/>
      <c r="G138" s="37"/>
      <c r="H138" s="37"/>
      <c r="I138" s="47"/>
      <c r="J138" s="54"/>
      <c r="K138" s="50">
        <v>1998</v>
      </c>
      <c r="L138" s="85" t="s">
        <v>97</v>
      </c>
      <c r="M138" s="79">
        <v>87150000</v>
      </c>
      <c r="N138" s="59" t="s">
        <v>48</v>
      </c>
    </row>
    <row r="139" spans="2:14" ht="39.75" customHeight="1">
      <c r="B139" s="8" t="s">
        <v>33</v>
      </c>
      <c r="C139" s="59" t="s">
        <v>14</v>
      </c>
      <c r="D139" s="9"/>
      <c r="E139" s="9">
        <v>1000000</v>
      </c>
      <c r="F139" s="9">
        <v>1000000</v>
      </c>
      <c r="G139" s="9">
        <v>7000000</v>
      </c>
      <c r="H139" s="9">
        <v>1000000</v>
      </c>
      <c r="I139" s="48">
        <v>1000000</v>
      </c>
      <c r="J139" s="52">
        <f>SUM(D139:I139)</f>
        <v>11000000</v>
      </c>
      <c r="K139" s="50">
        <v>2000</v>
      </c>
      <c r="L139" s="82" t="s">
        <v>63</v>
      </c>
      <c r="M139" s="79">
        <v>813750000</v>
      </c>
      <c r="N139" s="59" t="s">
        <v>28</v>
      </c>
    </row>
    <row r="140" spans="2:14" ht="39.75" customHeight="1">
      <c r="B140" s="8" t="s">
        <v>199</v>
      </c>
      <c r="C140" s="64" t="s">
        <v>198</v>
      </c>
      <c r="D140" s="6">
        <v>1000000</v>
      </c>
      <c r="E140" s="6"/>
      <c r="F140" s="6"/>
      <c r="G140" s="6"/>
      <c r="H140" s="6"/>
      <c r="I140" s="45"/>
      <c r="J140" s="52">
        <f>SUM(D140:I140)</f>
        <v>1000000</v>
      </c>
      <c r="K140" s="10">
        <v>1997</v>
      </c>
      <c r="L140" s="85" t="s">
        <v>293</v>
      </c>
      <c r="M140" s="79">
        <v>32340000</v>
      </c>
      <c r="N140" s="59" t="s">
        <v>72</v>
      </c>
    </row>
    <row r="141" spans="2:14" ht="39.75" customHeight="1">
      <c r="B141" s="8"/>
      <c r="C141" s="65"/>
      <c r="D141" s="36"/>
      <c r="E141" s="36"/>
      <c r="F141" s="36"/>
      <c r="G141" s="36"/>
      <c r="H141" s="36"/>
      <c r="I141" s="46"/>
      <c r="J141" s="53"/>
      <c r="K141" s="10">
        <v>1999</v>
      </c>
      <c r="L141" s="85" t="s">
        <v>294</v>
      </c>
      <c r="M141" s="79">
        <v>96075000</v>
      </c>
      <c r="N141" s="59" t="s">
        <v>88</v>
      </c>
    </row>
    <row r="142" spans="2:14" ht="39.75" customHeight="1">
      <c r="B142" s="8"/>
      <c r="C142" s="66"/>
      <c r="D142" s="37"/>
      <c r="E142" s="37"/>
      <c r="F142" s="37"/>
      <c r="G142" s="37"/>
      <c r="H142" s="37"/>
      <c r="I142" s="47"/>
      <c r="J142" s="54"/>
      <c r="K142" s="10">
        <v>2000</v>
      </c>
      <c r="L142" s="86" t="s">
        <v>295</v>
      </c>
      <c r="M142" s="79">
        <v>171150000</v>
      </c>
      <c r="N142" s="59" t="s">
        <v>48</v>
      </c>
    </row>
    <row r="143" spans="2:14" ht="39.75" customHeight="1">
      <c r="B143" s="8" t="s">
        <v>115</v>
      </c>
      <c r="C143" s="64" t="s">
        <v>100</v>
      </c>
      <c r="D143" s="6">
        <v>1000000</v>
      </c>
      <c r="E143" s="6">
        <v>1000000</v>
      </c>
      <c r="F143" s="6">
        <v>2000000</v>
      </c>
      <c r="G143" s="6">
        <v>1500000</v>
      </c>
      <c r="H143" s="6">
        <v>1000000</v>
      </c>
      <c r="I143" s="45">
        <v>3000000</v>
      </c>
      <c r="J143" s="52">
        <f>SUM(D143:I143)</f>
        <v>9500000</v>
      </c>
      <c r="K143" s="10">
        <v>1996</v>
      </c>
      <c r="L143" s="83" t="s">
        <v>217</v>
      </c>
      <c r="M143" s="78">
        <v>400670000</v>
      </c>
      <c r="N143" s="59" t="s">
        <v>47</v>
      </c>
    </row>
    <row r="144" spans="2:14" ht="39.75" customHeight="1">
      <c r="B144" s="8"/>
      <c r="C144" s="65"/>
      <c r="D144" s="36"/>
      <c r="E144" s="36"/>
      <c r="F144" s="36"/>
      <c r="G144" s="36"/>
      <c r="H144" s="36"/>
      <c r="I144" s="46"/>
      <c r="J144" s="53"/>
      <c r="K144" s="10">
        <v>1996</v>
      </c>
      <c r="L144" s="83" t="s">
        <v>218</v>
      </c>
      <c r="M144" s="78">
        <v>429450000</v>
      </c>
      <c r="N144" s="59" t="s">
        <v>47</v>
      </c>
    </row>
    <row r="145" spans="2:14" ht="39.75" customHeight="1">
      <c r="B145" s="8"/>
      <c r="C145" s="65"/>
      <c r="D145" s="36"/>
      <c r="E145" s="36"/>
      <c r="F145" s="36"/>
      <c r="G145" s="36"/>
      <c r="H145" s="36"/>
      <c r="I145" s="46"/>
      <c r="J145" s="53"/>
      <c r="K145" s="10">
        <v>1996</v>
      </c>
      <c r="L145" s="83" t="s">
        <v>268</v>
      </c>
      <c r="M145" s="78">
        <v>2729500</v>
      </c>
      <c r="N145" s="59" t="s">
        <v>47</v>
      </c>
    </row>
    <row r="146" spans="2:14" ht="39.75" customHeight="1">
      <c r="B146" s="8"/>
      <c r="C146" s="65"/>
      <c r="D146" s="36"/>
      <c r="E146" s="36"/>
      <c r="F146" s="36"/>
      <c r="G146" s="36"/>
      <c r="H146" s="36"/>
      <c r="I146" s="46"/>
      <c r="J146" s="53"/>
      <c r="K146" s="10">
        <v>1997</v>
      </c>
      <c r="L146" s="83" t="s">
        <v>219</v>
      </c>
      <c r="M146" s="79">
        <v>588000000</v>
      </c>
      <c r="N146" s="59" t="s">
        <v>49</v>
      </c>
    </row>
    <row r="147" spans="2:14" ht="39.75" customHeight="1">
      <c r="B147" s="8"/>
      <c r="C147" s="65"/>
      <c r="D147" s="36"/>
      <c r="E147" s="36"/>
      <c r="F147" s="36"/>
      <c r="G147" s="36"/>
      <c r="H147" s="36"/>
      <c r="I147" s="46"/>
      <c r="J147" s="53"/>
      <c r="K147" s="10">
        <v>1997</v>
      </c>
      <c r="L147" s="83" t="s">
        <v>220</v>
      </c>
      <c r="M147" s="79">
        <v>315000000</v>
      </c>
      <c r="N147" s="59" t="s">
        <v>49</v>
      </c>
    </row>
    <row r="148" spans="2:14" ht="39.75" customHeight="1">
      <c r="B148" s="8"/>
      <c r="C148" s="65"/>
      <c r="D148" s="36"/>
      <c r="E148" s="36"/>
      <c r="F148" s="36"/>
      <c r="G148" s="36"/>
      <c r="H148" s="36"/>
      <c r="I148" s="46"/>
      <c r="J148" s="53"/>
      <c r="K148" s="10">
        <v>1998</v>
      </c>
      <c r="L148" s="83" t="s">
        <v>221</v>
      </c>
      <c r="M148" s="79">
        <v>325500000</v>
      </c>
      <c r="N148" s="59" t="s">
        <v>47</v>
      </c>
    </row>
    <row r="149" spans="2:14" ht="39.75" customHeight="1">
      <c r="B149" s="8"/>
      <c r="C149" s="66"/>
      <c r="D149" s="37"/>
      <c r="E149" s="37"/>
      <c r="F149" s="37"/>
      <c r="G149" s="37"/>
      <c r="H149" s="37"/>
      <c r="I149" s="47"/>
      <c r="J149" s="53"/>
      <c r="K149" s="10">
        <v>2000</v>
      </c>
      <c r="L149" s="83" t="s">
        <v>296</v>
      </c>
      <c r="M149" s="79">
        <v>813750000</v>
      </c>
      <c r="N149" s="66" t="s">
        <v>28</v>
      </c>
    </row>
    <row r="150" spans="2:14" ht="39.75" customHeight="1">
      <c r="B150" s="8" t="s">
        <v>118</v>
      </c>
      <c r="C150" s="59" t="s">
        <v>103</v>
      </c>
      <c r="D150" s="9"/>
      <c r="E150" s="9"/>
      <c r="F150" s="9">
        <v>2000000</v>
      </c>
      <c r="G150" s="9">
        <v>1000000</v>
      </c>
      <c r="H150" s="9"/>
      <c r="I150" s="48"/>
      <c r="J150" s="55">
        <f>SUM(D150:I150)</f>
        <v>3000000</v>
      </c>
      <c r="K150" s="10">
        <v>1997</v>
      </c>
      <c r="L150" s="86" t="s">
        <v>297</v>
      </c>
      <c r="M150" s="87">
        <v>281925000</v>
      </c>
      <c r="N150" s="81" t="s">
        <v>72</v>
      </c>
    </row>
    <row r="151" spans="2:14" ht="39.75" customHeight="1">
      <c r="B151" s="8" t="s">
        <v>123</v>
      </c>
      <c r="C151" s="64" t="s">
        <v>109</v>
      </c>
      <c r="D151" s="6">
        <v>2000000</v>
      </c>
      <c r="E151" s="6">
        <v>1500000</v>
      </c>
      <c r="F151" s="6">
        <v>2500000</v>
      </c>
      <c r="G151" s="6">
        <v>1500000</v>
      </c>
      <c r="H151" s="6">
        <v>1000000</v>
      </c>
      <c r="I151" s="45">
        <v>1500000</v>
      </c>
      <c r="J151" s="52">
        <f>SUM(D151:I151)</f>
        <v>10000000</v>
      </c>
      <c r="K151" s="10">
        <v>1996</v>
      </c>
      <c r="L151" s="85" t="s">
        <v>298</v>
      </c>
      <c r="M151" s="78">
        <v>302400000</v>
      </c>
      <c r="N151" s="59" t="s">
        <v>72</v>
      </c>
    </row>
    <row r="152" spans="2:14" ht="39.75" customHeight="1">
      <c r="B152" s="8"/>
      <c r="C152" s="65"/>
      <c r="D152" s="36"/>
      <c r="E152" s="36"/>
      <c r="F152" s="36"/>
      <c r="G152" s="36"/>
      <c r="H152" s="36"/>
      <c r="I152" s="46"/>
      <c r="J152" s="53"/>
      <c r="K152" s="10">
        <v>1996</v>
      </c>
      <c r="L152" s="85" t="s">
        <v>299</v>
      </c>
      <c r="M152" s="78">
        <v>82400000</v>
      </c>
      <c r="N152" s="59" t="s">
        <v>47</v>
      </c>
    </row>
    <row r="153" spans="2:14" ht="39.75" customHeight="1">
      <c r="B153" s="8"/>
      <c r="C153" s="65"/>
      <c r="D153" s="36"/>
      <c r="E153" s="36"/>
      <c r="F153" s="36"/>
      <c r="G153" s="36"/>
      <c r="H153" s="36"/>
      <c r="I153" s="46"/>
      <c r="J153" s="53"/>
      <c r="K153" s="10">
        <v>1996</v>
      </c>
      <c r="L153" s="83" t="s">
        <v>274</v>
      </c>
      <c r="M153" s="78">
        <v>453200000</v>
      </c>
      <c r="N153" s="66" t="s">
        <v>47</v>
      </c>
    </row>
    <row r="154" spans="2:14" ht="39.75" customHeight="1">
      <c r="B154" s="8"/>
      <c r="C154" s="65"/>
      <c r="D154" s="36"/>
      <c r="E154" s="36"/>
      <c r="F154" s="36"/>
      <c r="G154" s="36"/>
      <c r="H154" s="36"/>
      <c r="I154" s="46"/>
      <c r="J154" s="53"/>
      <c r="K154" s="10">
        <v>1996</v>
      </c>
      <c r="L154" s="83" t="s">
        <v>303</v>
      </c>
      <c r="M154" s="78">
        <v>493500000</v>
      </c>
      <c r="N154" s="66" t="s">
        <v>47</v>
      </c>
    </row>
    <row r="155" spans="2:14" ht="39.75" customHeight="1">
      <c r="B155" s="8"/>
      <c r="C155" s="65"/>
      <c r="D155" s="36"/>
      <c r="E155" s="36"/>
      <c r="F155" s="36"/>
      <c r="G155" s="36"/>
      <c r="H155" s="36"/>
      <c r="I155" s="46"/>
      <c r="J155" s="53"/>
      <c r="K155" s="10">
        <v>1997</v>
      </c>
      <c r="L155" s="85" t="s">
        <v>300</v>
      </c>
      <c r="M155" s="79">
        <v>85050000</v>
      </c>
      <c r="N155" s="59" t="s">
        <v>72</v>
      </c>
    </row>
    <row r="156" spans="2:14" ht="39.75" customHeight="1">
      <c r="B156" s="8"/>
      <c r="C156" s="65"/>
      <c r="D156" s="36"/>
      <c r="E156" s="36"/>
      <c r="F156" s="36"/>
      <c r="G156" s="36"/>
      <c r="H156" s="36"/>
      <c r="I156" s="46"/>
      <c r="J156" s="53"/>
      <c r="K156" s="10">
        <v>1997</v>
      </c>
      <c r="L156" s="85" t="s">
        <v>301</v>
      </c>
      <c r="M156" s="79">
        <v>54075000</v>
      </c>
      <c r="N156" s="59" t="s">
        <v>72</v>
      </c>
    </row>
    <row r="157" spans="2:14" ht="39.75" customHeight="1">
      <c r="B157" s="8"/>
      <c r="C157" s="65"/>
      <c r="D157" s="36"/>
      <c r="E157" s="36"/>
      <c r="F157" s="36"/>
      <c r="G157" s="36"/>
      <c r="H157" s="36"/>
      <c r="I157" s="46"/>
      <c r="J157" s="53"/>
      <c r="K157" s="10">
        <v>1997</v>
      </c>
      <c r="L157" s="85" t="s">
        <v>302</v>
      </c>
      <c r="M157" s="79">
        <v>43050000</v>
      </c>
      <c r="N157" s="59" t="s">
        <v>49</v>
      </c>
    </row>
    <row r="158" spans="2:14" ht="39.75" customHeight="1">
      <c r="B158" s="8"/>
      <c r="C158" s="65"/>
      <c r="D158" s="36"/>
      <c r="E158" s="36"/>
      <c r="F158" s="36"/>
      <c r="G158" s="36"/>
      <c r="H158" s="36"/>
      <c r="I158" s="46"/>
      <c r="J158" s="53"/>
      <c r="K158" s="10">
        <v>1997</v>
      </c>
      <c r="L158" s="83" t="s">
        <v>304</v>
      </c>
      <c r="M158" s="79">
        <v>811545000</v>
      </c>
      <c r="N158" s="66" t="s">
        <v>49</v>
      </c>
    </row>
    <row r="159" spans="2:14" ht="39.75" customHeight="1">
      <c r="B159" s="8"/>
      <c r="C159" s="65"/>
      <c r="D159" s="36"/>
      <c r="E159" s="36"/>
      <c r="F159" s="36"/>
      <c r="G159" s="36"/>
      <c r="H159" s="36"/>
      <c r="I159" s="46"/>
      <c r="J159" s="53"/>
      <c r="K159" s="10">
        <v>1997</v>
      </c>
      <c r="L159" s="83" t="s">
        <v>305</v>
      </c>
      <c r="M159" s="79">
        <v>206850000</v>
      </c>
      <c r="N159" s="66" t="s">
        <v>49</v>
      </c>
    </row>
    <row r="160" spans="2:14" ht="39.75" customHeight="1">
      <c r="B160" s="8"/>
      <c r="C160" s="65"/>
      <c r="D160" s="36"/>
      <c r="E160" s="36"/>
      <c r="F160" s="36"/>
      <c r="G160" s="36"/>
      <c r="H160" s="36"/>
      <c r="I160" s="46"/>
      <c r="J160" s="53"/>
      <c r="K160" s="10">
        <v>1998</v>
      </c>
      <c r="L160" s="83" t="s">
        <v>306</v>
      </c>
      <c r="M160" s="79">
        <v>305550000</v>
      </c>
      <c r="N160" s="66" t="s">
        <v>47</v>
      </c>
    </row>
    <row r="161" spans="2:14" ht="39.75" customHeight="1">
      <c r="B161" s="8"/>
      <c r="C161" s="65"/>
      <c r="D161" s="36"/>
      <c r="E161" s="36"/>
      <c r="F161" s="36"/>
      <c r="G161" s="36"/>
      <c r="H161" s="36"/>
      <c r="I161" s="46"/>
      <c r="J161" s="53"/>
      <c r="K161" s="10">
        <v>1999</v>
      </c>
      <c r="L161" s="83" t="s">
        <v>307</v>
      </c>
      <c r="M161" s="79">
        <v>1575000000</v>
      </c>
      <c r="N161" s="81" t="s">
        <v>54</v>
      </c>
    </row>
    <row r="162" spans="2:14" ht="39.75" customHeight="1">
      <c r="B162" s="8"/>
      <c r="C162" s="65"/>
      <c r="D162" s="36"/>
      <c r="E162" s="36"/>
      <c r="F162" s="36"/>
      <c r="G162" s="36"/>
      <c r="H162" s="36"/>
      <c r="I162" s="46"/>
      <c r="J162" s="53"/>
      <c r="K162" s="10">
        <v>1999</v>
      </c>
      <c r="L162" s="85" t="s">
        <v>256</v>
      </c>
      <c r="M162" s="79">
        <v>1254750000</v>
      </c>
      <c r="N162" s="59" t="s">
        <v>49</v>
      </c>
    </row>
    <row r="163" spans="2:14" ht="39.75" customHeight="1">
      <c r="B163" s="8"/>
      <c r="C163" s="65"/>
      <c r="D163" s="36"/>
      <c r="E163" s="36"/>
      <c r="F163" s="36"/>
      <c r="G163" s="36"/>
      <c r="H163" s="36"/>
      <c r="I163" s="46"/>
      <c r="J163" s="53"/>
      <c r="K163" s="10">
        <v>2000</v>
      </c>
      <c r="L163" s="85" t="s">
        <v>257</v>
      </c>
      <c r="M163" s="79">
        <v>577500000</v>
      </c>
      <c r="N163" s="59" t="s">
        <v>49</v>
      </c>
    </row>
    <row r="164" spans="2:14" ht="39.75" customHeight="1">
      <c r="B164" s="8"/>
      <c r="C164" s="65"/>
      <c r="D164" s="36"/>
      <c r="E164" s="36"/>
      <c r="F164" s="36"/>
      <c r="G164" s="36"/>
      <c r="H164" s="36"/>
      <c r="I164" s="46"/>
      <c r="J164" s="53"/>
      <c r="K164" s="10">
        <v>2000</v>
      </c>
      <c r="L164" s="82" t="s">
        <v>258</v>
      </c>
      <c r="M164" s="79">
        <v>3570000</v>
      </c>
      <c r="N164" s="59" t="s">
        <v>49</v>
      </c>
    </row>
    <row r="165" spans="2:14" ht="39.75" customHeight="1">
      <c r="B165" s="8"/>
      <c r="C165" s="65"/>
      <c r="D165" s="36"/>
      <c r="E165" s="36"/>
      <c r="F165" s="36"/>
      <c r="G165" s="36"/>
      <c r="H165" s="36"/>
      <c r="I165" s="46"/>
      <c r="J165" s="53"/>
      <c r="K165" s="10">
        <v>2000</v>
      </c>
      <c r="L165" s="85" t="s">
        <v>259</v>
      </c>
      <c r="M165" s="79">
        <v>68250000</v>
      </c>
      <c r="N165" s="59" t="s">
        <v>49</v>
      </c>
    </row>
    <row r="166" spans="2:14" ht="39.75" customHeight="1" thickBot="1">
      <c r="B166" s="8"/>
      <c r="C166" s="66"/>
      <c r="D166" s="37"/>
      <c r="E166" s="37"/>
      <c r="F166" s="37"/>
      <c r="G166" s="37"/>
      <c r="H166" s="37"/>
      <c r="I166" s="95"/>
      <c r="J166" s="92"/>
      <c r="K166" s="10">
        <v>2000</v>
      </c>
      <c r="L166" s="85" t="s">
        <v>260</v>
      </c>
      <c r="M166" s="79">
        <v>89250000</v>
      </c>
      <c r="N166" s="59" t="s">
        <v>49</v>
      </c>
    </row>
    <row r="167" spans="2:14" ht="39.75" customHeight="1" thickTop="1">
      <c r="B167" s="8" t="s">
        <v>34</v>
      </c>
      <c r="C167" s="64" t="s">
        <v>64</v>
      </c>
      <c r="D167" s="6">
        <v>5000000</v>
      </c>
      <c r="E167" s="6">
        <v>6000000</v>
      </c>
      <c r="F167" s="6">
        <v>5000000</v>
      </c>
      <c r="G167" s="6">
        <v>6000000</v>
      </c>
      <c r="H167" s="6">
        <v>5000000</v>
      </c>
      <c r="I167" s="96">
        <v>5000000</v>
      </c>
      <c r="J167" s="93">
        <f>SUM(D167:I167)</f>
        <v>32000000</v>
      </c>
      <c r="K167" s="50">
        <v>1996</v>
      </c>
      <c r="L167" s="85" t="s">
        <v>65</v>
      </c>
      <c r="M167" s="78">
        <v>400670000</v>
      </c>
      <c r="N167" s="59" t="s">
        <v>47</v>
      </c>
    </row>
    <row r="168" spans="2:14" ht="39.75" customHeight="1">
      <c r="B168" s="8" t="s">
        <v>34</v>
      </c>
      <c r="C168" s="65"/>
      <c r="D168" s="36"/>
      <c r="E168" s="36"/>
      <c r="F168" s="36"/>
      <c r="G168" s="36"/>
      <c r="H168" s="36"/>
      <c r="I168" s="46"/>
      <c r="J168" s="53"/>
      <c r="K168" s="50">
        <v>1996</v>
      </c>
      <c r="L168" s="85" t="s">
        <v>66</v>
      </c>
      <c r="M168" s="78">
        <v>429450000</v>
      </c>
      <c r="N168" s="59" t="s">
        <v>47</v>
      </c>
    </row>
    <row r="169" spans="2:14" ht="39.75" customHeight="1">
      <c r="B169" s="8" t="s">
        <v>34</v>
      </c>
      <c r="C169" s="65"/>
      <c r="D169" s="36"/>
      <c r="E169" s="36"/>
      <c r="F169" s="36"/>
      <c r="G169" s="36"/>
      <c r="H169" s="36"/>
      <c r="I169" s="46"/>
      <c r="J169" s="53"/>
      <c r="K169" s="50">
        <v>1997</v>
      </c>
      <c r="L169" s="85" t="s">
        <v>67</v>
      </c>
      <c r="M169" s="79">
        <v>588000000</v>
      </c>
      <c r="N169" s="59" t="s">
        <v>49</v>
      </c>
    </row>
    <row r="170" spans="2:14" s="3" customFormat="1" ht="39.75" customHeight="1">
      <c r="B170" s="8" t="s">
        <v>34</v>
      </c>
      <c r="C170" s="65"/>
      <c r="D170" s="36"/>
      <c r="E170" s="36"/>
      <c r="F170" s="36"/>
      <c r="G170" s="36"/>
      <c r="H170" s="36"/>
      <c r="I170" s="46"/>
      <c r="J170" s="53"/>
      <c r="K170" s="50">
        <v>1997</v>
      </c>
      <c r="L170" s="82" t="s">
        <v>68</v>
      </c>
      <c r="M170" s="79">
        <v>315000000</v>
      </c>
      <c r="N170" s="59" t="s">
        <v>49</v>
      </c>
    </row>
    <row r="171" spans="2:14" ht="39.75" customHeight="1">
      <c r="B171" s="8" t="s">
        <v>34</v>
      </c>
      <c r="C171" s="65"/>
      <c r="D171" s="36"/>
      <c r="E171" s="36"/>
      <c r="F171" s="36"/>
      <c r="G171" s="36"/>
      <c r="H171" s="36"/>
      <c r="I171" s="46"/>
      <c r="J171" s="53"/>
      <c r="K171" s="50">
        <v>1998</v>
      </c>
      <c r="L171" s="82" t="s">
        <v>69</v>
      </c>
      <c r="M171" s="79">
        <v>325500000</v>
      </c>
      <c r="N171" s="59" t="s">
        <v>47</v>
      </c>
    </row>
    <row r="172" spans="2:14" ht="39.75" customHeight="1">
      <c r="B172" s="8" t="s">
        <v>34</v>
      </c>
      <c r="C172" s="65"/>
      <c r="D172" s="36"/>
      <c r="E172" s="36"/>
      <c r="F172" s="36"/>
      <c r="G172" s="36"/>
      <c r="H172" s="36"/>
      <c r="I172" s="46"/>
      <c r="J172" s="53"/>
      <c r="K172" s="50">
        <v>1999</v>
      </c>
      <c r="L172" s="85" t="s">
        <v>70</v>
      </c>
      <c r="M172" s="79">
        <v>892500000</v>
      </c>
      <c r="N172" s="81" t="s">
        <v>54</v>
      </c>
    </row>
    <row r="173" spans="2:14" ht="39.75" customHeight="1">
      <c r="B173" s="8" t="s">
        <v>34</v>
      </c>
      <c r="C173" s="66"/>
      <c r="D173" s="37"/>
      <c r="E173" s="37"/>
      <c r="F173" s="37"/>
      <c r="G173" s="37"/>
      <c r="H173" s="37"/>
      <c r="I173" s="47"/>
      <c r="J173" s="54"/>
      <c r="K173" s="50">
        <v>1999</v>
      </c>
      <c r="L173" s="85" t="s">
        <v>308</v>
      </c>
      <c r="M173" s="79">
        <v>1378650000</v>
      </c>
      <c r="N173" s="59" t="s">
        <v>49</v>
      </c>
    </row>
    <row r="174" spans="2:14" ht="39.75" customHeight="1" thickBot="1">
      <c r="B174" s="8"/>
      <c r="C174" s="31" t="s">
        <v>211</v>
      </c>
      <c r="D174" s="9">
        <f aca="true" t="shared" si="0" ref="D174:I174">SUM(D5:D173)</f>
        <v>39600000</v>
      </c>
      <c r="E174" s="9">
        <f t="shared" si="0"/>
        <v>32500000</v>
      </c>
      <c r="F174" s="9">
        <f t="shared" si="0"/>
        <v>62500000</v>
      </c>
      <c r="G174" s="9">
        <f t="shared" si="0"/>
        <v>81700000</v>
      </c>
      <c r="H174" s="9">
        <f t="shared" si="0"/>
        <v>38500000</v>
      </c>
      <c r="I174" s="48">
        <f t="shared" si="0"/>
        <v>45500000</v>
      </c>
      <c r="J174" s="56">
        <f>SUM(D174:I174)</f>
        <v>300300000</v>
      </c>
      <c r="K174" s="50"/>
      <c r="L174" s="86"/>
      <c r="M174" s="88"/>
      <c r="N174" s="59"/>
    </row>
    <row r="175" spans="3:14" ht="19.5" customHeight="1" thickTop="1">
      <c r="C175" s="4"/>
      <c r="D175" s="4"/>
      <c r="E175" s="4"/>
      <c r="F175" s="4"/>
      <c r="G175" s="27"/>
      <c r="H175" s="4"/>
      <c r="I175" s="4"/>
      <c r="K175" s="4"/>
      <c r="L175" s="4"/>
      <c r="N175" s="4"/>
    </row>
  </sheetData>
  <mergeCells count="2">
    <mergeCell ref="K3:N3"/>
    <mergeCell ref="C3:J3"/>
  </mergeCells>
  <printOptions horizontalCentered="1"/>
  <pageMargins left="0.7874015748031497" right="0.7874015748031497" top="0.96" bottom="0.6692913385826772" header="0.7086614173228347" footer="0.5118110236220472"/>
  <pageSetup fitToHeight="0" fitToWidth="1" orientation="landscape" paperSize="9" scale="62" r:id="rId1"/>
  <headerFooter alignWithMargins="0">
    <oddHeader>&amp;R&amp;"ＭＳ Ｐ明朝,標準"&amp;12自民党長崎県支部連合会</oddHeader>
    <oddFooter>&amp;C&amp;"ＭＳ Ｐ明朝,標準"&amp;12&amp;P&amp;R&amp;"ＭＳ Ｐ明朝,標準"&amp;12作成：小沢和秋国会事務所</oddFooter>
  </headerFooter>
  <rowBreaks count="10" manualBreakCount="10">
    <brk id="21" min="2" max="13" man="1"/>
    <brk id="39" min="2" max="13" man="1"/>
    <brk id="56" min="2" max="13" man="1"/>
    <brk id="71" min="2" max="13" man="1"/>
    <brk id="90" min="2" max="13" man="1"/>
    <brk id="108" min="2" max="13" man="1"/>
    <brk id="127" min="2" max="13" man="1"/>
    <brk id="142" min="2" max="13" man="1"/>
    <brk id="150" min="2" max="13" man="1"/>
    <brk id="166" min="2" max="13" man="1"/>
  </rowBreaks>
</worksheet>
</file>

<file path=xl/worksheets/sheet2.xml><?xml version="1.0" encoding="utf-8"?>
<worksheet xmlns="http://schemas.openxmlformats.org/spreadsheetml/2006/main" xmlns:r="http://schemas.openxmlformats.org/officeDocument/2006/relationships">
  <sheetPr>
    <pageSetUpPr fitToPage="1"/>
  </sheetPr>
  <dimension ref="B2:N67"/>
  <sheetViews>
    <sheetView showGridLines="0" zoomScale="75" zoomScaleNormal="75" workbookViewId="0" topLeftCell="A4">
      <selection activeCell="I66" sqref="I66"/>
    </sheetView>
  </sheetViews>
  <sheetFormatPr defaultColWidth="9.00390625" defaultRowHeight="13.5"/>
  <cols>
    <col min="1" max="1" width="2.25390625" style="1" customWidth="1"/>
    <col min="2" max="2" width="21.50390625" style="15" hidden="1" customWidth="1"/>
    <col min="3" max="3" width="26.00390625" style="1" customWidth="1"/>
    <col min="4" max="4" width="10.625" style="1" customWidth="1"/>
    <col min="5" max="5" width="10.75390625" style="1" customWidth="1"/>
    <col min="6" max="6" width="10.625" style="1" customWidth="1"/>
    <col min="7" max="7" width="11.875" style="1" customWidth="1"/>
    <col min="8" max="8" width="11.25390625" style="1" customWidth="1"/>
    <col min="9" max="10" width="13.375" style="1" customWidth="1"/>
    <col min="11" max="11" width="6.875" style="1" customWidth="1"/>
    <col min="12" max="12" width="45.625" style="1" customWidth="1"/>
    <col min="13" max="13" width="16.875" style="1" customWidth="1"/>
    <col min="14" max="14" width="17.375" style="1" customWidth="1"/>
    <col min="15" max="18" width="14.50390625" style="1" customWidth="1"/>
    <col min="19" max="16384" width="8.875" style="1" customWidth="1"/>
  </cols>
  <sheetData>
    <row r="1" ht="9" customHeight="1"/>
    <row r="2" spans="2:14" ht="45" customHeight="1">
      <c r="B2" s="1"/>
      <c r="C2" s="20" t="s">
        <v>208</v>
      </c>
      <c r="D2" s="20"/>
      <c r="E2" s="2"/>
      <c r="F2" s="2"/>
      <c r="G2" s="2"/>
      <c r="H2" s="2"/>
      <c r="I2" s="2"/>
      <c r="J2" s="2"/>
      <c r="K2" s="2"/>
      <c r="L2" s="23"/>
      <c r="M2" s="141" t="s">
        <v>266</v>
      </c>
      <c r="N2" s="142"/>
    </row>
    <row r="3" spans="3:14" ht="29.25" customHeight="1" thickBot="1">
      <c r="C3" s="139" t="s">
        <v>207</v>
      </c>
      <c r="D3" s="134"/>
      <c r="E3" s="134"/>
      <c r="F3" s="134"/>
      <c r="G3" s="134"/>
      <c r="H3" s="134"/>
      <c r="I3" s="134"/>
      <c r="J3" s="140"/>
      <c r="K3" s="133" t="s">
        <v>4</v>
      </c>
      <c r="L3" s="134"/>
      <c r="M3" s="134"/>
      <c r="N3" s="135"/>
    </row>
    <row r="4" spans="2:14" ht="35.25" customHeight="1" thickTop="1">
      <c r="B4" s="16" t="s">
        <v>11</v>
      </c>
      <c r="C4" s="5" t="s">
        <v>0</v>
      </c>
      <c r="D4" s="17" t="s">
        <v>203</v>
      </c>
      <c r="E4" s="21" t="s">
        <v>6</v>
      </c>
      <c r="F4" s="17" t="s">
        <v>204</v>
      </c>
      <c r="G4" s="17" t="s">
        <v>183</v>
      </c>
      <c r="H4" s="21" t="s">
        <v>9</v>
      </c>
      <c r="I4" s="44" t="s">
        <v>10</v>
      </c>
      <c r="J4" s="51" t="s">
        <v>206</v>
      </c>
      <c r="K4" s="49" t="s">
        <v>1</v>
      </c>
      <c r="L4" s="18" t="s">
        <v>5</v>
      </c>
      <c r="M4" s="16" t="s">
        <v>355</v>
      </c>
      <c r="N4" s="19" t="s">
        <v>2</v>
      </c>
    </row>
    <row r="5" spans="2:14" ht="30" customHeight="1">
      <c r="B5" s="7" t="s">
        <v>145</v>
      </c>
      <c r="C5" s="64" t="s">
        <v>134</v>
      </c>
      <c r="D5" s="64"/>
      <c r="E5" s="113"/>
      <c r="F5" s="113"/>
      <c r="G5" s="113"/>
      <c r="H5" s="113"/>
      <c r="I5" s="125">
        <v>120000</v>
      </c>
      <c r="J5" s="115">
        <f>SUM(D5:I5)</f>
        <v>120000</v>
      </c>
      <c r="K5" s="10">
        <v>1996</v>
      </c>
      <c r="L5" s="8" t="s">
        <v>309</v>
      </c>
      <c r="M5" s="102">
        <v>18437000</v>
      </c>
      <c r="N5" s="8" t="s">
        <v>72</v>
      </c>
    </row>
    <row r="6" spans="2:14" ht="30" customHeight="1">
      <c r="B6" s="7"/>
      <c r="C6" s="65"/>
      <c r="D6" s="65"/>
      <c r="E6" s="116"/>
      <c r="F6" s="116"/>
      <c r="G6" s="116"/>
      <c r="H6" s="116"/>
      <c r="I6" s="117"/>
      <c r="J6" s="118"/>
      <c r="K6" s="10">
        <v>1996</v>
      </c>
      <c r="L6" s="8" t="s">
        <v>310</v>
      </c>
      <c r="M6" s="102">
        <v>4841000</v>
      </c>
      <c r="N6" s="8" t="s">
        <v>72</v>
      </c>
    </row>
    <row r="7" spans="2:14" ht="30" customHeight="1">
      <c r="B7" s="7"/>
      <c r="C7" s="65"/>
      <c r="D7" s="65"/>
      <c r="E7" s="116"/>
      <c r="F7" s="116"/>
      <c r="G7" s="116"/>
      <c r="H7" s="116"/>
      <c r="I7" s="117"/>
      <c r="J7" s="118"/>
      <c r="K7" s="10">
        <v>1997</v>
      </c>
      <c r="L7" s="8" t="s">
        <v>311</v>
      </c>
      <c r="M7" s="9">
        <v>29400000</v>
      </c>
      <c r="N7" s="8" t="s">
        <v>72</v>
      </c>
    </row>
    <row r="8" spans="2:14" ht="30" customHeight="1">
      <c r="B8" s="7"/>
      <c r="C8" s="65"/>
      <c r="D8" s="65"/>
      <c r="E8" s="116"/>
      <c r="F8" s="116"/>
      <c r="G8" s="116"/>
      <c r="H8" s="116"/>
      <c r="I8" s="117"/>
      <c r="J8" s="118"/>
      <c r="K8" s="10">
        <v>1998</v>
      </c>
      <c r="L8" s="14" t="s">
        <v>311</v>
      </c>
      <c r="M8" s="9">
        <v>15330000</v>
      </c>
      <c r="N8" s="8" t="s">
        <v>48</v>
      </c>
    </row>
    <row r="9" spans="2:14" ht="30" customHeight="1">
      <c r="B9" s="7"/>
      <c r="C9" s="65"/>
      <c r="D9" s="65"/>
      <c r="E9" s="116"/>
      <c r="F9" s="116"/>
      <c r="G9" s="116"/>
      <c r="H9" s="116"/>
      <c r="I9" s="117"/>
      <c r="J9" s="118"/>
      <c r="K9" s="10">
        <v>1998</v>
      </c>
      <c r="L9" s="14" t="s">
        <v>312</v>
      </c>
      <c r="M9" s="9">
        <v>1470000</v>
      </c>
      <c r="N9" s="8" t="s">
        <v>47</v>
      </c>
    </row>
    <row r="10" spans="2:14" ht="30" customHeight="1">
      <c r="B10" s="7"/>
      <c r="C10" s="65"/>
      <c r="D10" s="65"/>
      <c r="E10" s="116"/>
      <c r="F10" s="116"/>
      <c r="G10" s="116"/>
      <c r="H10" s="116"/>
      <c r="I10" s="117"/>
      <c r="J10" s="118"/>
      <c r="K10" s="10">
        <v>1999</v>
      </c>
      <c r="L10" s="8" t="s">
        <v>313</v>
      </c>
      <c r="M10" s="9">
        <v>21210000</v>
      </c>
      <c r="N10" s="8" t="s">
        <v>88</v>
      </c>
    </row>
    <row r="11" spans="2:14" ht="30" customHeight="1">
      <c r="B11" s="7"/>
      <c r="C11" s="65"/>
      <c r="D11" s="65"/>
      <c r="E11" s="116"/>
      <c r="F11" s="116"/>
      <c r="G11" s="116"/>
      <c r="H11" s="116"/>
      <c r="I11" s="117"/>
      <c r="J11" s="118"/>
      <c r="K11" s="10">
        <v>2000</v>
      </c>
      <c r="L11" s="8" t="s">
        <v>314</v>
      </c>
      <c r="M11" s="99">
        <v>16485000</v>
      </c>
      <c r="N11" s="8" t="s">
        <v>48</v>
      </c>
    </row>
    <row r="12" spans="2:14" ht="30" customHeight="1">
      <c r="B12" s="7"/>
      <c r="C12" s="66"/>
      <c r="D12" s="65"/>
      <c r="E12" s="116"/>
      <c r="F12" s="116"/>
      <c r="G12" s="116"/>
      <c r="H12" s="116"/>
      <c r="I12" s="117"/>
      <c r="J12" s="118"/>
      <c r="K12" s="10">
        <v>2000</v>
      </c>
      <c r="L12" s="8" t="s">
        <v>315</v>
      </c>
      <c r="M12" s="99">
        <v>8085000</v>
      </c>
      <c r="N12" s="8" t="s">
        <v>48</v>
      </c>
    </row>
    <row r="13" spans="2:14" ht="30" customHeight="1">
      <c r="B13" s="8" t="s">
        <v>149</v>
      </c>
      <c r="C13" s="64" t="s">
        <v>138</v>
      </c>
      <c r="D13" s="64"/>
      <c r="E13" s="113"/>
      <c r="F13" s="113"/>
      <c r="G13" s="113"/>
      <c r="H13" s="113"/>
      <c r="I13" s="125">
        <v>240000</v>
      </c>
      <c r="J13" s="115">
        <f>SUM(D13:I13)</f>
        <v>240000</v>
      </c>
      <c r="K13" s="50">
        <v>1997</v>
      </c>
      <c r="L13" s="8" t="s">
        <v>84</v>
      </c>
      <c r="M13" s="9">
        <v>102900000</v>
      </c>
      <c r="N13" s="8" t="s">
        <v>48</v>
      </c>
    </row>
    <row r="14" spans="2:14" ht="30" customHeight="1">
      <c r="B14" s="8"/>
      <c r="C14" s="65"/>
      <c r="D14" s="65"/>
      <c r="E14" s="116"/>
      <c r="F14" s="116"/>
      <c r="G14" s="116"/>
      <c r="H14" s="116"/>
      <c r="I14" s="117"/>
      <c r="J14" s="118"/>
      <c r="K14" s="50">
        <v>1998</v>
      </c>
      <c r="L14" s="13" t="s">
        <v>51</v>
      </c>
      <c r="M14" s="9">
        <v>730800000</v>
      </c>
      <c r="N14" s="8" t="s">
        <v>48</v>
      </c>
    </row>
    <row r="15" spans="2:14" ht="30" customHeight="1">
      <c r="B15" s="8"/>
      <c r="C15" s="66"/>
      <c r="D15" s="66"/>
      <c r="E15" s="119"/>
      <c r="F15" s="119"/>
      <c r="G15" s="119"/>
      <c r="H15" s="119"/>
      <c r="I15" s="120"/>
      <c r="J15" s="118"/>
      <c r="K15" s="50">
        <v>1999</v>
      </c>
      <c r="L15" s="13" t="s">
        <v>52</v>
      </c>
      <c r="M15" s="9">
        <v>858900000</v>
      </c>
      <c r="N15" s="100" t="s">
        <v>49</v>
      </c>
    </row>
    <row r="16" spans="2:14" ht="30" customHeight="1">
      <c r="B16" s="8" t="s">
        <v>151</v>
      </c>
      <c r="C16" s="59" t="s">
        <v>140</v>
      </c>
      <c r="D16" s="59"/>
      <c r="E16" s="87"/>
      <c r="F16" s="87"/>
      <c r="G16" s="87"/>
      <c r="H16" s="87"/>
      <c r="I16" s="126">
        <v>120000</v>
      </c>
      <c r="J16" s="115">
        <f>SUM(D16:I16)</f>
        <v>120000</v>
      </c>
      <c r="K16" s="50">
        <v>2000</v>
      </c>
      <c r="L16" s="103" t="s">
        <v>29</v>
      </c>
      <c r="M16" s="104">
        <v>1932000000</v>
      </c>
      <c r="N16" s="8" t="s">
        <v>28</v>
      </c>
    </row>
    <row r="17" spans="2:14" ht="30" customHeight="1">
      <c r="B17" s="8" t="s">
        <v>148</v>
      </c>
      <c r="C17" s="64" t="s">
        <v>137</v>
      </c>
      <c r="D17" s="64"/>
      <c r="E17" s="127">
        <v>300000</v>
      </c>
      <c r="F17" s="113"/>
      <c r="G17" s="113"/>
      <c r="H17" s="113"/>
      <c r="I17" s="125">
        <v>300000</v>
      </c>
      <c r="J17" s="115">
        <f>SUM(D17:I17)</f>
        <v>600000</v>
      </c>
      <c r="K17" s="10">
        <v>1996</v>
      </c>
      <c r="L17" s="8" t="s">
        <v>356</v>
      </c>
      <c r="M17" s="102">
        <v>7004000</v>
      </c>
      <c r="N17" s="8" t="s">
        <v>72</v>
      </c>
    </row>
    <row r="18" spans="2:14" ht="30" customHeight="1">
      <c r="B18" s="8"/>
      <c r="C18" s="66"/>
      <c r="D18" s="66"/>
      <c r="E18" s="119"/>
      <c r="F18" s="119"/>
      <c r="G18" s="119"/>
      <c r="H18" s="119"/>
      <c r="I18" s="120"/>
      <c r="J18" s="121"/>
      <c r="K18" s="10">
        <v>1999</v>
      </c>
      <c r="L18" s="12" t="s">
        <v>357</v>
      </c>
      <c r="M18" s="9">
        <v>37065000</v>
      </c>
      <c r="N18" s="8" t="s">
        <v>88</v>
      </c>
    </row>
    <row r="19" spans="2:14" ht="30" customHeight="1">
      <c r="B19" s="8" t="s">
        <v>130</v>
      </c>
      <c r="C19" s="64" t="s">
        <v>129</v>
      </c>
      <c r="D19" s="64"/>
      <c r="E19" s="113"/>
      <c r="F19" s="113"/>
      <c r="G19" s="113"/>
      <c r="H19" s="113"/>
      <c r="I19" s="125">
        <v>120000</v>
      </c>
      <c r="J19" s="115">
        <f>SUM(D19:I19)</f>
        <v>120000</v>
      </c>
      <c r="K19" s="10">
        <v>1996</v>
      </c>
      <c r="L19" s="8" t="s">
        <v>226</v>
      </c>
      <c r="M19" s="102">
        <v>110250000</v>
      </c>
      <c r="N19" s="8" t="s">
        <v>72</v>
      </c>
    </row>
    <row r="20" spans="2:14" ht="30" customHeight="1">
      <c r="B20" s="8"/>
      <c r="C20" s="65"/>
      <c r="D20" s="65"/>
      <c r="E20" s="116"/>
      <c r="F20" s="116"/>
      <c r="G20" s="116"/>
      <c r="H20" s="116"/>
      <c r="I20" s="117"/>
      <c r="J20" s="118"/>
      <c r="K20" s="10">
        <v>1997</v>
      </c>
      <c r="L20" s="8" t="s">
        <v>227</v>
      </c>
      <c r="M20" s="9">
        <v>22050000</v>
      </c>
      <c r="N20" s="8" t="s">
        <v>49</v>
      </c>
    </row>
    <row r="21" spans="2:14" ht="30" customHeight="1">
      <c r="B21" s="8"/>
      <c r="C21" s="65"/>
      <c r="D21" s="65"/>
      <c r="E21" s="116"/>
      <c r="F21" s="116"/>
      <c r="G21" s="116"/>
      <c r="H21" s="116"/>
      <c r="I21" s="117"/>
      <c r="J21" s="118"/>
      <c r="K21" s="10">
        <v>1996</v>
      </c>
      <c r="L21" s="101" t="s">
        <v>228</v>
      </c>
      <c r="M21" s="102">
        <v>787500000</v>
      </c>
      <c r="N21" s="8" t="s">
        <v>47</v>
      </c>
    </row>
    <row r="22" spans="2:14" ht="30" customHeight="1">
      <c r="B22" s="8"/>
      <c r="C22" s="65"/>
      <c r="D22" s="65"/>
      <c r="E22" s="116"/>
      <c r="F22" s="116"/>
      <c r="G22" s="116"/>
      <c r="H22" s="116"/>
      <c r="I22" s="117"/>
      <c r="J22" s="118"/>
      <c r="K22" s="10">
        <v>1997</v>
      </c>
      <c r="L22" s="101" t="s">
        <v>229</v>
      </c>
      <c r="M22" s="9">
        <v>621075000</v>
      </c>
      <c r="N22" s="8" t="s">
        <v>49</v>
      </c>
    </row>
    <row r="23" spans="2:14" ht="30" customHeight="1">
      <c r="B23" s="8"/>
      <c r="C23" s="65"/>
      <c r="D23" s="65"/>
      <c r="E23" s="116"/>
      <c r="F23" s="116"/>
      <c r="G23" s="116"/>
      <c r="H23" s="116"/>
      <c r="I23" s="117"/>
      <c r="J23" s="118"/>
      <c r="K23" s="10">
        <v>1997</v>
      </c>
      <c r="L23" s="101" t="s">
        <v>230</v>
      </c>
      <c r="M23" s="9">
        <v>192150000</v>
      </c>
      <c r="N23" s="8" t="s">
        <v>49</v>
      </c>
    </row>
    <row r="24" spans="2:14" ht="30" customHeight="1">
      <c r="B24" s="8"/>
      <c r="C24" s="65"/>
      <c r="D24" s="65"/>
      <c r="E24" s="116"/>
      <c r="F24" s="116"/>
      <c r="G24" s="116"/>
      <c r="H24" s="116"/>
      <c r="I24" s="117"/>
      <c r="J24" s="118"/>
      <c r="K24" s="10">
        <v>1998</v>
      </c>
      <c r="L24" s="101" t="s">
        <v>231</v>
      </c>
      <c r="M24" s="9">
        <v>601650000</v>
      </c>
      <c r="N24" s="100" t="s">
        <v>47</v>
      </c>
    </row>
    <row r="25" spans="2:14" ht="30" customHeight="1">
      <c r="B25" s="8"/>
      <c r="C25" s="66"/>
      <c r="D25" s="66"/>
      <c r="E25" s="119"/>
      <c r="F25" s="119"/>
      <c r="G25" s="119"/>
      <c r="H25" s="119"/>
      <c r="I25" s="120"/>
      <c r="J25" s="121"/>
      <c r="K25" s="10">
        <v>2000</v>
      </c>
      <c r="L25" s="101" t="s">
        <v>216</v>
      </c>
      <c r="M25" s="9">
        <v>819000000</v>
      </c>
      <c r="N25" s="8" t="s">
        <v>28</v>
      </c>
    </row>
    <row r="26" spans="2:14" ht="30" customHeight="1">
      <c r="B26" s="8" t="s">
        <v>153</v>
      </c>
      <c r="C26" s="64" t="s">
        <v>141</v>
      </c>
      <c r="D26" s="64"/>
      <c r="E26" s="113"/>
      <c r="F26" s="113"/>
      <c r="G26" s="113"/>
      <c r="H26" s="113"/>
      <c r="I26" s="125">
        <v>90000</v>
      </c>
      <c r="J26" s="115">
        <f>SUM(D26:I26)</f>
        <v>90000</v>
      </c>
      <c r="K26" s="10">
        <v>1996</v>
      </c>
      <c r="L26" s="8" t="s">
        <v>317</v>
      </c>
      <c r="M26" s="102">
        <v>8549000</v>
      </c>
      <c r="N26" s="8" t="s">
        <v>47</v>
      </c>
    </row>
    <row r="27" spans="2:14" ht="30" customHeight="1">
      <c r="B27" s="8"/>
      <c r="C27" s="65"/>
      <c r="D27" s="65"/>
      <c r="E27" s="116"/>
      <c r="F27" s="116"/>
      <c r="G27" s="116"/>
      <c r="H27" s="116"/>
      <c r="I27" s="117"/>
      <c r="J27" s="118"/>
      <c r="K27" s="10">
        <v>1998</v>
      </c>
      <c r="L27" s="8" t="s">
        <v>318</v>
      </c>
      <c r="M27" s="9">
        <v>12600000</v>
      </c>
      <c r="N27" s="8" t="s">
        <v>48</v>
      </c>
    </row>
    <row r="28" spans="2:14" ht="30" customHeight="1">
      <c r="B28" s="8"/>
      <c r="C28" s="65"/>
      <c r="D28" s="65"/>
      <c r="E28" s="116"/>
      <c r="F28" s="116"/>
      <c r="G28" s="116"/>
      <c r="H28" s="116"/>
      <c r="I28" s="117"/>
      <c r="J28" s="118"/>
      <c r="K28" s="10">
        <v>1999</v>
      </c>
      <c r="L28" s="12" t="s">
        <v>319</v>
      </c>
      <c r="M28" s="9">
        <v>330000</v>
      </c>
      <c r="N28" s="105" t="s">
        <v>321</v>
      </c>
    </row>
    <row r="29" spans="2:14" ht="30" customHeight="1">
      <c r="B29" s="8"/>
      <c r="C29" s="65"/>
      <c r="D29" s="65"/>
      <c r="E29" s="116"/>
      <c r="F29" s="116"/>
      <c r="G29" s="116"/>
      <c r="H29" s="116"/>
      <c r="I29" s="117"/>
      <c r="J29" s="118"/>
      <c r="K29" s="10">
        <v>1999</v>
      </c>
      <c r="L29" s="8" t="s">
        <v>320</v>
      </c>
      <c r="M29" s="9">
        <v>945000</v>
      </c>
      <c r="N29" s="105" t="s">
        <v>321</v>
      </c>
    </row>
    <row r="30" spans="2:14" ht="30" customHeight="1">
      <c r="B30" s="8"/>
      <c r="C30" s="65"/>
      <c r="D30" s="65"/>
      <c r="E30" s="116"/>
      <c r="F30" s="116"/>
      <c r="G30" s="116"/>
      <c r="H30" s="116"/>
      <c r="I30" s="117"/>
      <c r="J30" s="118"/>
      <c r="K30" s="10">
        <v>1999</v>
      </c>
      <c r="L30" s="109" t="s">
        <v>286</v>
      </c>
      <c r="M30" s="9">
        <v>907200000</v>
      </c>
      <c r="N30" s="14" t="s">
        <v>54</v>
      </c>
    </row>
    <row r="31" spans="2:14" ht="30" customHeight="1">
      <c r="B31" s="8"/>
      <c r="C31" s="66"/>
      <c r="D31" s="66"/>
      <c r="E31" s="119"/>
      <c r="F31" s="119"/>
      <c r="G31" s="119"/>
      <c r="H31" s="119"/>
      <c r="I31" s="120"/>
      <c r="J31" s="118"/>
      <c r="K31" s="10">
        <v>1999</v>
      </c>
      <c r="L31" s="109" t="s">
        <v>287</v>
      </c>
      <c r="M31" s="9">
        <v>1331400000</v>
      </c>
      <c r="N31" s="8" t="s">
        <v>49</v>
      </c>
    </row>
    <row r="32" spans="2:14" ht="30" customHeight="1">
      <c r="B32" s="8" t="s">
        <v>144</v>
      </c>
      <c r="C32" s="64" t="s">
        <v>133</v>
      </c>
      <c r="D32" s="64"/>
      <c r="E32" s="113"/>
      <c r="F32" s="113"/>
      <c r="G32" s="113"/>
      <c r="H32" s="113"/>
      <c r="I32" s="125">
        <v>2000000</v>
      </c>
      <c r="J32" s="115">
        <f>SUM(D32:I32)</f>
        <v>2000000</v>
      </c>
      <c r="K32" s="50">
        <v>1998</v>
      </c>
      <c r="L32" s="8" t="s">
        <v>77</v>
      </c>
      <c r="M32" s="9">
        <v>8169000</v>
      </c>
      <c r="N32" s="8" t="s">
        <v>48</v>
      </c>
    </row>
    <row r="33" spans="2:14" ht="30" customHeight="1">
      <c r="B33" s="8"/>
      <c r="C33" s="66"/>
      <c r="D33" s="66"/>
      <c r="E33" s="119"/>
      <c r="F33" s="119"/>
      <c r="G33" s="119"/>
      <c r="H33" s="119"/>
      <c r="I33" s="120"/>
      <c r="J33" s="121"/>
      <c r="K33" s="50">
        <v>2000</v>
      </c>
      <c r="L33" s="105" t="s">
        <v>78</v>
      </c>
      <c r="M33" s="9">
        <v>2310000</v>
      </c>
      <c r="N33" s="8" t="s">
        <v>49</v>
      </c>
    </row>
    <row r="34" spans="2:14" ht="30" customHeight="1">
      <c r="B34" s="8" t="s">
        <v>125</v>
      </c>
      <c r="C34" s="110" t="s">
        <v>111</v>
      </c>
      <c r="D34" s="110"/>
      <c r="E34" s="113"/>
      <c r="F34" s="113"/>
      <c r="G34" s="113"/>
      <c r="H34" s="129">
        <v>500000</v>
      </c>
      <c r="I34" s="114"/>
      <c r="J34" s="115">
        <f>SUM(D34:I34)</f>
        <v>500000</v>
      </c>
      <c r="K34" s="10">
        <v>1997</v>
      </c>
      <c r="L34" s="13" t="s">
        <v>248</v>
      </c>
      <c r="M34" s="9">
        <v>132300000</v>
      </c>
      <c r="N34" s="8" t="s">
        <v>72</v>
      </c>
    </row>
    <row r="35" spans="2:14" ht="30" customHeight="1">
      <c r="B35" s="8"/>
      <c r="C35" s="112"/>
      <c r="D35" s="112"/>
      <c r="E35" s="116"/>
      <c r="F35" s="116"/>
      <c r="G35" s="116"/>
      <c r="H35" s="122"/>
      <c r="I35" s="117"/>
      <c r="J35" s="118"/>
      <c r="K35" s="10">
        <v>1998</v>
      </c>
      <c r="L35" s="13" t="s">
        <v>249</v>
      </c>
      <c r="M35" s="9">
        <v>2625000</v>
      </c>
      <c r="N35" s="8" t="s">
        <v>47</v>
      </c>
    </row>
    <row r="36" spans="2:14" ht="30" customHeight="1">
      <c r="B36" s="8"/>
      <c r="C36" s="112"/>
      <c r="D36" s="112"/>
      <c r="E36" s="116"/>
      <c r="F36" s="116"/>
      <c r="G36" s="116"/>
      <c r="H36" s="122"/>
      <c r="I36" s="117"/>
      <c r="J36" s="118"/>
      <c r="K36" s="10">
        <v>1998</v>
      </c>
      <c r="L36" s="101" t="s">
        <v>253</v>
      </c>
      <c r="M36" s="9">
        <v>593250000</v>
      </c>
      <c r="N36" s="100" t="s">
        <v>48</v>
      </c>
    </row>
    <row r="37" spans="2:14" ht="30" customHeight="1">
      <c r="B37" s="8"/>
      <c r="C37" s="112"/>
      <c r="D37" s="112"/>
      <c r="E37" s="116"/>
      <c r="F37" s="116"/>
      <c r="G37" s="116"/>
      <c r="H37" s="122"/>
      <c r="I37" s="117"/>
      <c r="J37" s="118"/>
      <c r="K37" s="10">
        <v>1999</v>
      </c>
      <c r="L37" s="13" t="s">
        <v>254</v>
      </c>
      <c r="M37" s="9">
        <v>646275000</v>
      </c>
      <c r="N37" s="8" t="s">
        <v>49</v>
      </c>
    </row>
    <row r="38" spans="2:14" ht="30" customHeight="1">
      <c r="B38" s="8"/>
      <c r="C38" s="112"/>
      <c r="D38" s="112"/>
      <c r="E38" s="116"/>
      <c r="F38" s="116"/>
      <c r="G38" s="116"/>
      <c r="H38" s="122"/>
      <c r="I38" s="117"/>
      <c r="J38" s="118"/>
      <c r="K38" s="10">
        <v>1999</v>
      </c>
      <c r="L38" s="13" t="s">
        <v>250</v>
      </c>
      <c r="M38" s="104">
        <v>525000</v>
      </c>
      <c r="N38" s="8" t="s">
        <v>252</v>
      </c>
    </row>
    <row r="39" spans="2:14" ht="30" customHeight="1">
      <c r="B39" s="8"/>
      <c r="C39" s="111"/>
      <c r="D39" s="111"/>
      <c r="E39" s="119"/>
      <c r="F39" s="119"/>
      <c r="G39" s="119"/>
      <c r="H39" s="123"/>
      <c r="I39" s="120"/>
      <c r="J39" s="118"/>
      <c r="K39" s="10">
        <v>2000</v>
      </c>
      <c r="L39" s="106" t="s">
        <v>251</v>
      </c>
      <c r="M39" s="9">
        <v>178500000</v>
      </c>
      <c r="N39" s="8" t="s">
        <v>48</v>
      </c>
    </row>
    <row r="40" spans="2:14" ht="30" customHeight="1">
      <c r="B40" s="8" t="s">
        <v>119</v>
      </c>
      <c r="C40" s="64" t="s">
        <v>104</v>
      </c>
      <c r="D40" s="64"/>
      <c r="E40" s="113"/>
      <c r="F40" s="113"/>
      <c r="G40" s="113"/>
      <c r="H40" s="113"/>
      <c r="I40" s="125">
        <v>500000</v>
      </c>
      <c r="J40" s="115">
        <f>SUM(D40:I40)</f>
        <v>500000</v>
      </c>
      <c r="K40" s="10">
        <v>1996</v>
      </c>
      <c r="L40" s="101" t="s">
        <v>222</v>
      </c>
      <c r="M40" s="102">
        <v>4814250000</v>
      </c>
      <c r="N40" s="8" t="s">
        <v>47</v>
      </c>
    </row>
    <row r="41" spans="2:14" ht="30" customHeight="1">
      <c r="B41" s="8"/>
      <c r="C41" s="65"/>
      <c r="D41" s="65"/>
      <c r="E41" s="116"/>
      <c r="F41" s="116"/>
      <c r="G41" s="116"/>
      <c r="H41" s="116"/>
      <c r="I41" s="117"/>
      <c r="J41" s="118"/>
      <c r="K41" s="10">
        <v>1998</v>
      </c>
      <c r="L41" s="101" t="s">
        <v>223</v>
      </c>
      <c r="M41" s="9">
        <v>2205000</v>
      </c>
      <c r="N41" s="8" t="s">
        <v>47</v>
      </c>
    </row>
    <row r="42" spans="2:14" ht="30" customHeight="1">
      <c r="B42" s="8"/>
      <c r="C42" s="65"/>
      <c r="D42" s="65"/>
      <c r="E42" s="116"/>
      <c r="F42" s="116"/>
      <c r="G42" s="116"/>
      <c r="H42" s="116"/>
      <c r="I42" s="117"/>
      <c r="J42" s="118"/>
      <c r="K42" s="10">
        <v>1999</v>
      </c>
      <c r="L42" s="101" t="s">
        <v>255</v>
      </c>
      <c r="M42" s="9">
        <v>1575000000</v>
      </c>
      <c r="N42" s="14" t="s">
        <v>54</v>
      </c>
    </row>
    <row r="43" spans="2:14" ht="30" customHeight="1">
      <c r="B43" s="8"/>
      <c r="C43" s="65"/>
      <c r="D43" s="65"/>
      <c r="E43" s="116"/>
      <c r="F43" s="116"/>
      <c r="G43" s="116"/>
      <c r="H43" s="116"/>
      <c r="I43" s="117"/>
      <c r="J43" s="118"/>
      <c r="K43" s="10">
        <v>1999</v>
      </c>
      <c r="L43" s="13" t="s">
        <v>256</v>
      </c>
      <c r="M43" s="9">
        <v>1254750000</v>
      </c>
      <c r="N43" s="8" t="s">
        <v>49</v>
      </c>
    </row>
    <row r="44" spans="2:14" ht="30" customHeight="1">
      <c r="B44" s="8"/>
      <c r="C44" s="65"/>
      <c r="D44" s="65"/>
      <c r="E44" s="116"/>
      <c r="F44" s="116"/>
      <c r="G44" s="116"/>
      <c r="H44" s="116"/>
      <c r="I44" s="117"/>
      <c r="J44" s="118"/>
      <c r="K44" s="10">
        <v>2000</v>
      </c>
      <c r="L44" s="13" t="s">
        <v>257</v>
      </c>
      <c r="M44" s="9">
        <v>577500000</v>
      </c>
      <c r="N44" s="8" t="s">
        <v>49</v>
      </c>
    </row>
    <row r="45" spans="2:14" ht="30" customHeight="1">
      <c r="B45" s="8"/>
      <c r="C45" s="65"/>
      <c r="D45" s="65"/>
      <c r="E45" s="116"/>
      <c r="F45" s="116"/>
      <c r="G45" s="116"/>
      <c r="H45" s="116"/>
      <c r="I45" s="117"/>
      <c r="J45" s="118"/>
      <c r="K45" s="10">
        <v>2000</v>
      </c>
      <c r="L45" s="103" t="s">
        <v>258</v>
      </c>
      <c r="M45" s="9">
        <v>3570000</v>
      </c>
      <c r="N45" s="8" t="s">
        <v>49</v>
      </c>
    </row>
    <row r="46" spans="2:14" ht="30" customHeight="1">
      <c r="B46" s="8"/>
      <c r="C46" s="65"/>
      <c r="D46" s="65"/>
      <c r="E46" s="116"/>
      <c r="F46" s="116"/>
      <c r="G46" s="116"/>
      <c r="H46" s="116"/>
      <c r="I46" s="117"/>
      <c r="J46" s="118"/>
      <c r="K46" s="10">
        <v>2000</v>
      </c>
      <c r="L46" s="13" t="s">
        <v>259</v>
      </c>
      <c r="M46" s="9">
        <v>68250000</v>
      </c>
      <c r="N46" s="8" t="s">
        <v>49</v>
      </c>
    </row>
    <row r="47" spans="2:14" ht="30" customHeight="1">
      <c r="B47" s="8"/>
      <c r="C47" s="66"/>
      <c r="D47" s="66"/>
      <c r="E47" s="119"/>
      <c r="F47" s="119"/>
      <c r="G47" s="119"/>
      <c r="H47" s="119"/>
      <c r="I47" s="120"/>
      <c r="J47" s="121"/>
      <c r="K47" s="10">
        <v>2000</v>
      </c>
      <c r="L47" s="13" t="s">
        <v>260</v>
      </c>
      <c r="M47" s="9">
        <v>89250000</v>
      </c>
      <c r="N47" s="8" t="s">
        <v>49</v>
      </c>
    </row>
    <row r="48" spans="2:14" ht="30" customHeight="1">
      <c r="B48" s="8" t="s">
        <v>154</v>
      </c>
      <c r="C48" s="64" t="s">
        <v>142</v>
      </c>
      <c r="D48" s="64"/>
      <c r="E48" s="113"/>
      <c r="F48" s="113"/>
      <c r="G48" s="113"/>
      <c r="H48" s="113"/>
      <c r="I48" s="125">
        <v>110000</v>
      </c>
      <c r="J48" s="115">
        <f>SUM(D48:I48)</f>
        <v>110000</v>
      </c>
      <c r="K48" s="10">
        <v>1998</v>
      </c>
      <c r="L48" s="14" t="s">
        <v>324</v>
      </c>
      <c r="M48" s="9">
        <v>13650000</v>
      </c>
      <c r="N48" s="8" t="s">
        <v>48</v>
      </c>
    </row>
    <row r="49" spans="2:14" ht="30" customHeight="1">
      <c r="B49" s="8"/>
      <c r="C49" s="65"/>
      <c r="D49" s="65"/>
      <c r="E49" s="116"/>
      <c r="F49" s="116"/>
      <c r="G49" s="116"/>
      <c r="H49" s="116"/>
      <c r="I49" s="117"/>
      <c r="J49" s="118"/>
      <c r="K49" s="10">
        <v>1999</v>
      </c>
      <c r="L49" s="8" t="s">
        <v>325</v>
      </c>
      <c r="M49" s="9">
        <v>840000</v>
      </c>
      <c r="N49" s="8" t="s">
        <v>252</v>
      </c>
    </row>
    <row r="50" spans="2:14" ht="30" customHeight="1">
      <c r="B50" s="8"/>
      <c r="C50" s="66"/>
      <c r="D50" s="66"/>
      <c r="E50" s="119"/>
      <c r="F50" s="119"/>
      <c r="G50" s="119"/>
      <c r="H50" s="119"/>
      <c r="I50" s="120"/>
      <c r="J50" s="118"/>
      <c r="K50" s="10">
        <v>1999</v>
      </c>
      <c r="L50" s="8" t="s">
        <v>326</v>
      </c>
      <c r="M50" s="9">
        <v>49350000</v>
      </c>
      <c r="N50" s="8" t="s">
        <v>88</v>
      </c>
    </row>
    <row r="51" spans="2:14" ht="30" customHeight="1">
      <c r="B51" s="8" t="s">
        <v>132</v>
      </c>
      <c r="C51" s="59" t="s">
        <v>20</v>
      </c>
      <c r="D51" s="59"/>
      <c r="E51" s="87"/>
      <c r="F51" s="87"/>
      <c r="G51" s="87"/>
      <c r="H51" s="128">
        <v>450000</v>
      </c>
      <c r="I51" s="126">
        <v>240000</v>
      </c>
      <c r="J51" s="115">
        <f>SUM(D51:I51)</f>
        <v>690000</v>
      </c>
      <c r="K51" s="10">
        <v>1998</v>
      </c>
      <c r="L51" s="109" t="s">
        <v>246</v>
      </c>
      <c r="M51" s="9">
        <v>469350000</v>
      </c>
      <c r="N51" s="8" t="s">
        <v>48</v>
      </c>
    </row>
    <row r="52" spans="2:14" ht="30" customHeight="1">
      <c r="B52" s="8" t="s">
        <v>155</v>
      </c>
      <c r="C52" s="64" t="s">
        <v>143</v>
      </c>
      <c r="D52" s="64"/>
      <c r="E52" s="113"/>
      <c r="F52" s="113"/>
      <c r="G52" s="113"/>
      <c r="H52" s="113"/>
      <c r="I52" s="125">
        <v>110000</v>
      </c>
      <c r="J52" s="115">
        <f>SUM(D52:I52)</f>
        <v>110000</v>
      </c>
      <c r="K52" s="10">
        <v>1999</v>
      </c>
      <c r="L52" s="8" t="s">
        <v>340</v>
      </c>
      <c r="M52" s="9">
        <v>25725000</v>
      </c>
      <c r="N52" s="8" t="s">
        <v>88</v>
      </c>
    </row>
    <row r="53" spans="2:14" ht="30" customHeight="1">
      <c r="B53" s="8"/>
      <c r="C53" s="65"/>
      <c r="D53" s="65"/>
      <c r="E53" s="116"/>
      <c r="F53" s="116"/>
      <c r="G53" s="116"/>
      <c r="H53" s="116"/>
      <c r="I53" s="117"/>
      <c r="J53" s="118"/>
      <c r="K53" s="10">
        <v>2000</v>
      </c>
      <c r="L53" s="8" t="s">
        <v>341</v>
      </c>
      <c r="M53" s="9">
        <v>10500000</v>
      </c>
      <c r="N53" s="8" t="s">
        <v>48</v>
      </c>
    </row>
    <row r="54" spans="2:14" ht="30" customHeight="1">
      <c r="B54" s="8"/>
      <c r="C54" s="66"/>
      <c r="D54" s="66"/>
      <c r="E54" s="119"/>
      <c r="F54" s="119"/>
      <c r="G54" s="119"/>
      <c r="H54" s="119"/>
      <c r="I54" s="120"/>
      <c r="J54" s="118"/>
      <c r="K54" s="10">
        <v>2000</v>
      </c>
      <c r="L54" s="8" t="s">
        <v>342</v>
      </c>
      <c r="M54" s="9">
        <v>2100000</v>
      </c>
      <c r="N54" s="8" t="s">
        <v>49</v>
      </c>
    </row>
    <row r="55" spans="2:14" ht="30" customHeight="1">
      <c r="B55" s="8" t="s">
        <v>150</v>
      </c>
      <c r="C55" s="59" t="s">
        <v>139</v>
      </c>
      <c r="D55" s="59"/>
      <c r="E55" s="87"/>
      <c r="F55" s="87"/>
      <c r="G55" s="87"/>
      <c r="H55" s="87"/>
      <c r="I55" s="126">
        <v>120000</v>
      </c>
      <c r="J55" s="115">
        <f>SUM(D55:I55)</f>
        <v>120000</v>
      </c>
      <c r="K55" s="10">
        <v>1998</v>
      </c>
      <c r="L55" s="8" t="s">
        <v>351</v>
      </c>
      <c r="M55" s="9">
        <v>30765000</v>
      </c>
      <c r="N55" s="8" t="s">
        <v>48</v>
      </c>
    </row>
    <row r="56" spans="2:14" ht="30" customHeight="1">
      <c r="B56" s="8" t="s">
        <v>146</v>
      </c>
      <c r="C56" s="59" t="s">
        <v>135</v>
      </c>
      <c r="D56" s="59"/>
      <c r="E56" s="87"/>
      <c r="F56" s="87"/>
      <c r="G56" s="87"/>
      <c r="H56" s="87"/>
      <c r="I56" s="126">
        <f>1000000+120000</f>
        <v>1120000</v>
      </c>
      <c r="J56" s="115">
        <f>SUM(D56:I56)</f>
        <v>1120000</v>
      </c>
      <c r="K56" s="10">
        <v>1999</v>
      </c>
      <c r="L56" s="8" t="s">
        <v>352</v>
      </c>
      <c r="M56" s="9">
        <v>39480000</v>
      </c>
      <c r="N56" s="8" t="s">
        <v>88</v>
      </c>
    </row>
    <row r="57" spans="2:14" ht="30" customHeight="1">
      <c r="B57" s="8" t="s">
        <v>152</v>
      </c>
      <c r="C57" s="64" t="s">
        <v>100</v>
      </c>
      <c r="D57" s="64"/>
      <c r="E57" s="113"/>
      <c r="F57" s="113"/>
      <c r="G57" s="113"/>
      <c r="H57" s="113"/>
      <c r="I57" s="125">
        <v>120000</v>
      </c>
      <c r="J57" s="115">
        <f>SUM(D57:I57)</f>
        <v>120000</v>
      </c>
      <c r="K57" s="10">
        <v>1996</v>
      </c>
      <c r="L57" s="101" t="s">
        <v>217</v>
      </c>
      <c r="M57" s="102">
        <v>400670000</v>
      </c>
      <c r="N57" s="8" t="s">
        <v>47</v>
      </c>
    </row>
    <row r="58" spans="2:14" ht="30" customHeight="1">
      <c r="B58" s="8"/>
      <c r="C58" s="65"/>
      <c r="D58" s="65"/>
      <c r="E58" s="116"/>
      <c r="F58" s="116"/>
      <c r="G58" s="116"/>
      <c r="H58" s="116"/>
      <c r="I58" s="117"/>
      <c r="J58" s="118"/>
      <c r="K58" s="10">
        <v>1996</v>
      </c>
      <c r="L58" s="101" t="s">
        <v>218</v>
      </c>
      <c r="M58" s="102">
        <v>429450000</v>
      </c>
      <c r="N58" s="8" t="s">
        <v>47</v>
      </c>
    </row>
    <row r="59" spans="2:14" ht="30" customHeight="1">
      <c r="B59" s="8"/>
      <c r="C59" s="65"/>
      <c r="D59" s="65"/>
      <c r="E59" s="116"/>
      <c r="F59" s="116"/>
      <c r="G59" s="116"/>
      <c r="H59" s="116"/>
      <c r="I59" s="117"/>
      <c r="J59" s="118"/>
      <c r="K59" s="10">
        <v>1996</v>
      </c>
      <c r="L59" s="101" t="s">
        <v>268</v>
      </c>
      <c r="M59" s="102">
        <v>2729500</v>
      </c>
      <c r="N59" s="8" t="s">
        <v>47</v>
      </c>
    </row>
    <row r="60" spans="2:14" ht="30" customHeight="1">
      <c r="B60" s="8"/>
      <c r="C60" s="65"/>
      <c r="D60" s="65"/>
      <c r="E60" s="116"/>
      <c r="F60" s="116"/>
      <c r="G60" s="116"/>
      <c r="H60" s="116"/>
      <c r="I60" s="117"/>
      <c r="J60" s="118"/>
      <c r="K60" s="10">
        <v>1997</v>
      </c>
      <c r="L60" s="101" t="s">
        <v>219</v>
      </c>
      <c r="M60" s="9">
        <v>588000000</v>
      </c>
      <c r="N60" s="8" t="s">
        <v>49</v>
      </c>
    </row>
    <row r="61" spans="2:14" ht="30" customHeight="1">
      <c r="B61" s="8"/>
      <c r="C61" s="65"/>
      <c r="D61" s="65"/>
      <c r="E61" s="116"/>
      <c r="F61" s="116"/>
      <c r="G61" s="116"/>
      <c r="H61" s="116"/>
      <c r="I61" s="117"/>
      <c r="J61" s="118"/>
      <c r="K61" s="10">
        <v>1997</v>
      </c>
      <c r="L61" s="101" t="s">
        <v>220</v>
      </c>
      <c r="M61" s="9">
        <v>315000000</v>
      </c>
      <c r="N61" s="8" t="s">
        <v>49</v>
      </c>
    </row>
    <row r="62" spans="2:14" ht="30" customHeight="1">
      <c r="B62" s="8"/>
      <c r="C62" s="65"/>
      <c r="D62" s="65"/>
      <c r="E62" s="116"/>
      <c r="F62" s="116"/>
      <c r="G62" s="116"/>
      <c r="H62" s="116"/>
      <c r="I62" s="117"/>
      <c r="J62" s="118"/>
      <c r="K62" s="10">
        <v>1998</v>
      </c>
      <c r="L62" s="101" t="s">
        <v>221</v>
      </c>
      <c r="M62" s="9">
        <v>325500000</v>
      </c>
      <c r="N62" s="8" t="s">
        <v>47</v>
      </c>
    </row>
    <row r="63" spans="2:14" ht="30" customHeight="1">
      <c r="B63" s="8"/>
      <c r="C63" s="66"/>
      <c r="D63" s="66"/>
      <c r="E63" s="119"/>
      <c r="F63" s="119"/>
      <c r="G63" s="119"/>
      <c r="H63" s="119"/>
      <c r="I63" s="120"/>
      <c r="J63" s="118"/>
      <c r="K63" s="10">
        <v>2000</v>
      </c>
      <c r="L63" s="101" t="s">
        <v>296</v>
      </c>
      <c r="M63" s="9">
        <v>813750000</v>
      </c>
      <c r="N63" s="100" t="s">
        <v>28</v>
      </c>
    </row>
    <row r="64" spans="2:14" ht="30" customHeight="1">
      <c r="B64" s="8" t="s">
        <v>147</v>
      </c>
      <c r="C64" s="64" t="s">
        <v>136</v>
      </c>
      <c r="D64" s="64"/>
      <c r="E64" s="113"/>
      <c r="F64" s="113"/>
      <c r="G64" s="113"/>
      <c r="H64" s="113"/>
      <c r="I64" s="125">
        <f>240000+500000</f>
        <v>740000</v>
      </c>
      <c r="J64" s="115">
        <f>SUM(D64:I64)</f>
        <v>740000</v>
      </c>
      <c r="K64" s="10">
        <v>1999</v>
      </c>
      <c r="L64" s="14" t="s">
        <v>353</v>
      </c>
      <c r="M64" s="9">
        <v>83475000</v>
      </c>
      <c r="N64" s="8" t="s">
        <v>88</v>
      </c>
    </row>
    <row r="65" spans="2:14" ht="30" customHeight="1">
      <c r="B65" s="8"/>
      <c r="C65" s="66"/>
      <c r="D65" s="66"/>
      <c r="E65" s="119"/>
      <c r="F65" s="119"/>
      <c r="G65" s="119"/>
      <c r="H65" s="119"/>
      <c r="I65" s="120"/>
      <c r="J65" s="121"/>
      <c r="K65" s="10">
        <v>1999</v>
      </c>
      <c r="L65" s="12" t="s">
        <v>354</v>
      </c>
      <c r="M65" s="9">
        <v>53025000</v>
      </c>
      <c r="N65" s="8" t="s">
        <v>49</v>
      </c>
    </row>
    <row r="66" spans="2:14" ht="29.25" customHeight="1" thickBot="1">
      <c r="B66" s="8"/>
      <c r="C66" s="31" t="s">
        <v>185</v>
      </c>
      <c r="D66" s="79">
        <f aca="true" t="shared" si="0" ref="D66:I66">SUM(D5:D64)</f>
        <v>0</v>
      </c>
      <c r="E66" s="79">
        <f t="shared" si="0"/>
        <v>300000</v>
      </c>
      <c r="F66" s="79">
        <f t="shared" si="0"/>
        <v>0</v>
      </c>
      <c r="G66" s="79">
        <f t="shared" si="0"/>
        <v>0</v>
      </c>
      <c r="H66" s="79">
        <f t="shared" si="0"/>
        <v>950000</v>
      </c>
      <c r="I66" s="126">
        <f t="shared" si="0"/>
        <v>6050000</v>
      </c>
      <c r="J66" s="124">
        <f>SUM(D66:I66)</f>
        <v>7300000</v>
      </c>
      <c r="K66" s="50"/>
      <c r="L66" s="12"/>
      <c r="M66" s="11"/>
      <c r="N66" s="8"/>
    </row>
    <row r="67" spans="3:14" ht="19.5" customHeight="1" thickTop="1">
      <c r="C67" s="4"/>
      <c r="D67" s="4"/>
      <c r="E67" s="4"/>
      <c r="F67" s="4"/>
      <c r="G67" s="4"/>
      <c r="H67" s="4"/>
      <c r="I67" s="4"/>
      <c r="J67" s="4"/>
      <c r="K67" s="4"/>
      <c r="L67" s="4"/>
      <c r="M67" s="4"/>
      <c r="N67" s="4"/>
    </row>
  </sheetData>
  <mergeCells count="3">
    <mergeCell ref="K3:N3"/>
    <mergeCell ref="C3:J3"/>
    <mergeCell ref="M2:N2"/>
  </mergeCells>
  <printOptions horizontalCentered="1"/>
  <pageMargins left="0.7874015748031497" right="0.7874015748031497" top="0.84" bottom="0.984251968503937" header="0.5118110236220472" footer="0.5118110236220472"/>
  <pageSetup fitToHeight="0" fitToWidth="1" orientation="landscape" paperSize="9" scale="67" r:id="rId1"/>
  <headerFooter alignWithMargins="0">
    <oddHeader>&amp;R&amp;"ＭＳ Ｐ明朝,標準"&amp;12自民党長崎県第２選挙支部</oddHeader>
    <oddFooter>&amp;C&amp;"ＭＳ Ｐ明朝,標準"&amp;12&amp;P&amp;R&amp;"ＭＳ Ｐ明朝,標準"&amp;12作成：小沢和秋国会事務所</oddFooter>
  </headerFooter>
  <rowBreaks count="2" manualBreakCount="2">
    <brk id="25" min="2" max="13" man="1"/>
    <brk id="47" min="2" max="13" man="1"/>
  </rowBreaks>
</worksheet>
</file>

<file path=xl/worksheets/sheet3.xml><?xml version="1.0" encoding="utf-8"?>
<worksheet xmlns="http://schemas.openxmlformats.org/spreadsheetml/2006/main" xmlns:r="http://schemas.openxmlformats.org/officeDocument/2006/relationships">
  <sheetPr>
    <pageSetUpPr fitToPage="1"/>
  </sheetPr>
  <dimension ref="B2:N113"/>
  <sheetViews>
    <sheetView showGridLines="0" zoomScale="70" zoomScaleNormal="70" workbookViewId="0" topLeftCell="A100">
      <selection activeCell="D112" sqref="D112"/>
    </sheetView>
  </sheetViews>
  <sheetFormatPr defaultColWidth="9.00390625" defaultRowHeight="13.5"/>
  <cols>
    <col min="1" max="1" width="2.25390625" style="1" customWidth="1"/>
    <col min="2" max="2" width="21.50390625" style="15" hidden="1" customWidth="1"/>
    <col min="3" max="3" width="24.75390625" style="1" customWidth="1"/>
    <col min="4" max="10" width="12.75390625" style="1" customWidth="1"/>
    <col min="11" max="11" width="6.875" style="1" customWidth="1"/>
    <col min="12" max="12" width="46.125" style="1" customWidth="1"/>
    <col min="13" max="14" width="17.375" style="1" customWidth="1"/>
    <col min="15" max="16384" width="8.875" style="1" customWidth="1"/>
  </cols>
  <sheetData>
    <row r="1" ht="9" customHeight="1"/>
    <row r="2" spans="2:14" ht="21" customHeight="1">
      <c r="B2" s="1"/>
      <c r="C2" s="20" t="s">
        <v>209</v>
      </c>
      <c r="D2" s="20"/>
      <c r="E2" s="2"/>
      <c r="F2" s="2"/>
      <c r="G2" s="2"/>
      <c r="H2" s="2"/>
      <c r="I2" s="30"/>
      <c r="J2" s="2"/>
      <c r="K2" s="2"/>
      <c r="L2" s="23" t="s">
        <v>266</v>
      </c>
      <c r="M2" s="4"/>
      <c r="N2" s="2"/>
    </row>
    <row r="3" spans="3:14" ht="29.25" customHeight="1" thickBot="1">
      <c r="C3" s="139" t="s">
        <v>205</v>
      </c>
      <c r="D3" s="134"/>
      <c r="E3" s="134"/>
      <c r="F3" s="134"/>
      <c r="G3" s="134"/>
      <c r="H3" s="134"/>
      <c r="I3" s="134"/>
      <c r="J3" s="140"/>
      <c r="K3" s="133" t="s">
        <v>4</v>
      </c>
      <c r="L3" s="134"/>
      <c r="M3" s="134"/>
      <c r="N3" s="135"/>
    </row>
    <row r="4" spans="2:14" ht="35.25" customHeight="1" thickTop="1">
      <c r="B4" s="16" t="s">
        <v>11</v>
      </c>
      <c r="C4" s="5" t="s">
        <v>0</v>
      </c>
      <c r="D4" s="21" t="s">
        <v>156</v>
      </c>
      <c r="E4" s="17" t="s">
        <v>6</v>
      </c>
      <c r="F4" s="17" t="s">
        <v>7</v>
      </c>
      <c r="G4" s="7" t="s">
        <v>8</v>
      </c>
      <c r="H4" s="7" t="s">
        <v>9</v>
      </c>
      <c r="I4" s="60" t="s">
        <v>184</v>
      </c>
      <c r="J4" s="62" t="s">
        <v>206</v>
      </c>
      <c r="K4" s="49" t="s">
        <v>1</v>
      </c>
      <c r="L4" s="97" t="s">
        <v>5</v>
      </c>
      <c r="M4" s="16" t="s">
        <v>355</v>
      </c>
      <c r="N4" s="108" t="s">
        <v>2</v>
      </c>
    </row>
    <row r="5" spans="2:14" ht="30" customHeight="1">
      <c r="B5" s="7" t="s">
        <v>145</v>
      </c>
      <c r="C5" s="64" t="s">
        <v>134</v>
      </c>
      <c r="D5" s="6">
        <v>60000</v>
      </c>
      <c r="E5" s="6">
        <v>120000</v>
      </c>
      <c r="F5" s="6">
        <v>120000</v>
      </c>
      <c r="G5" s="6">
        <v>120000</v>
      </c>
      <c r="H5" s="6">
        <v>120000</v>
      </c>
      <c r="I5" s="45"/>
      <c r="J5" s="52">
        <f>SUM(D5:I5)</f>
        <v>540000</v>
      </c>
      <c r="K5" s="10">
        <v>1996</v>
      </c>
      <c r="L5" s="8" t="s">
        <v>309</v>
      </c>
      <c r="M5" s="102">
        <v>18437000</v>
      </c>
      <c r="N5" s="8" t="s">
        <v>72</v>
      </c>
    </row>
    <row r="6" spans="2:14" ht="30" customHeight="1">
      <c r="B6" s="7"/>
      <c r="C6" s="65"/>
      <c r="D6" s="36"/>
      <c r="E6" s="36"/>
      <c r="F6" s="36"/>
      <c r="G6" s="36"/>
      <c r="H6" s="36"/>
      <c r="I6" s="46"/>
      <c r="J6" s="53"/>
      <c r="K6" s="10">
        <v>1996</v>
      </c>
      <c r="L6" s="8" t="s">
        <v>310</v>
      </c>
      <c r="M6" s="102">
        <v>4841000</v>
      </c>
      <c r="N6" s="8" t="s">
        <v>72</v>
      </c>
    </row>
    <row r="7" spans="2:14" ht="30" customHeight="1">
      <c r="B7" s="7"/>
      <c r="C7" s="65"/>
      <c r="D7" s="36"/>
      <c r="E7" s="36"/>
      <c r="F7" s="36"/>
      <c r="G7" s="36"/>
      <c r="H7" s="36"/>
      <c r="I7" s="46"/>
      <c r="J7" s="53"/>
      <c r="K7" s="10">
        <v>1997</v>
      </c>
      <c r="L7" s="8" t="s">
        <v>311</v>
      </c>
      <c r="M7" s="9">
        <v>29400000</v>
      </c>
      <c r="N7" s="8" t="s">
        <v>72</v>
      </c>
    </row>
    <row r="8" spans="2:14" ht="30" customHeight="1">
      <c r="B8" s="7"/>
      <c r="C8" s="65"/>
      <c r="D8" s="36"/>
      <c r="E8" s="36"/>
      <c r="F8" s="36"/>
      <c r="G8" s="36"/>
      <c r="H8" s="36"/>
      <c r="I8" s="46"/>
      <c r="J8" s="53"/>
      <c r="K8" s="10">
        <v>1998</v>
      </c>
      <c r="L8" s="14" t="s">
        <v>311</v>
      </c>
      <c r="M8" s="9">
        <v>15330000</v>
      </c>
      <c r="N8" s="8" t="s">
        <v>48</v>
      </c>
    </row>
    <row r="9" spans="2:14" ht="30" customHeight="1">
      <c r="B9" s="7"/>
      <c r="C9" s="65"/>
      <c r="D9" s="36"/>
      <c r="E9" s="36"/>
      <c r="F9" s="36"/>
      <c r="G9" s="36"/>
      <c r="H9" s="36"/>
      <c r="I9" s="46"/>
      <c r="J9" s="53"/>
      <c r="K9" s="10">
        <v>1998</v>
      </c>
      <c r="L9" s="14" t="s">
        <v>312</v>
      </c>
      <c r="M9" s="9">
        <v>1470000</v>
      </c>
      <c r="N9" s="8" t="s">
        <v>47</v>
      </c>
    </row>
    <row r="10" spans="2:14" ht="30" customHeight="1">
      <c r="B10" s="7"/>
      <c r="C10" s="65"/>
      <c r="D10" s="36"/>
      <c r="E10" s="36"/>
      <c r="F10" s="36"/>
      <c r="G10" s="36"/>
      <c r="H10" s="36"/>
      <c r="I10" s="46"/>
      <c r="J10" s="53"/>
      <c r="K10" s="10">
        <v>1999</v>
      </c>
      <c r="L10" s="8" t="s">
        <v>313</v>
      </c>
      <c r="M10" s="9">
        <v>21210000</v>
      </c>
      <c r="N10" s="8" t="s">
        <v>88</v>
      </c>
    </row>
    <row r="11" spans="2:14" ht="30" customHeight="1">
      <c r="B11" s="7"/>
      <c r="C11" s="65"/>
      <c r="D11" s="36"/>
      <c r="E11" s="36"/>
      <c r="F11" s="36"/>
      <c r="G11" s="36"/>
      <c r="H11" s="36"/>
      <c r="I11" s="46"/>
      <c r="J11" s="53"/>
      <c r="K11" s="10">
        <v>2000</v>
      </c>
      <c r="L11" s="8" t="s">
        <v>314</v>
      </c>
      <c r="M11" s="99">
        <v>16485000</v>
      </c>
      <c r="N11" s="8" t="s">
        <v>48</v>
      </c>
    </row>
    <row r="12" spans="2:14" ht="30" customHeight="1">
      <c r="B12" s="7"/>
      <c r="C12" s="66"/>
      <c r="D12" s="36"/>
      <c r="E12" s="36"/>
      <c r="F12" s="36"/>
      <c r="G12" s="36"/>
      <c r="H12" s="36"/>
      <c r="I12" s="46"/>
      <c r="J12" s="53"/>
      <c r="K12" s="10">
        <v>2000</v>
      </c>
      <c r="L12" s="8" t="s">
        <v>315</v>
      </c>
      <c r="M12" s="99">
        <v>8085000</v>
      </c>
      <c r="N12" s="8" t="s">
        <v>48</v>
      </c>
    </row>
    <row r="13" spans="2:14" ht="30" customHeight="1">
      <c r="B13" s="8" t="s">
        <v>149</v>
      </c>
      <c r="C13" s="64" t="s">
        <v>138</v>
      </c>
      <c r="D13" s="6">
        <v>240000</v>
      </c>
      <c r="E13" s="6">
        <v>240000</v>
      </c>
      <c r="F13" s="6">
        <v>240000</v>
      </c>
      <c r="G13" s="6">
        <v>240000</v>
      </c>
      <c r="H13" s="6">
        <v>240000</v>
      </c>
      <c r="I13" s="45"/>
      <c r="J13" s="52">
        <f>SUM(D13:I13)</f>
        <v>1200000</v>
      </c>
      <c r="K13" s="50">
        <v>1997</v>
      </c>
      <c r="L13" s="8" t="s">
        <v>84</v>
      </c>
      <c r="M13" s="9">
        <v>102900000</v>
      </c>
      <c r="N13" s="8" t="s">
        <v>48</v>
      </c>
    </row>
    <row r="14" spans="2:14" ht="30" customHeight="1">
      <c r="B14" s="8"/>
      <c r="C14" s="65"/>
      <c r="D14" s="36"/>
      <c r="E14" s="36"/>
      <c r="F14" s="36"/>
      <c r="G14" s="36"/>
      <c r="H14" s="36"/>
      <c r="I14" s="46"/>
      <c r="J14" s="53"/>
      <c r="K14" s="50">
        <v>1998</v>
      </c>
      <c r="L14" s="13" t="s">
        <v>51</v>
      </c>
      <c r="M14" s="9">
        <v>730800000</v>
      </c>
      <c r="N14" s="8" t="s">
        <v>48</v>
      </c>
    </row>
    <row r="15" spans="2:14" ht="30" customHeight="1">
      <c r="B15" s="8"/>
      <c r="C15" s="66"/>
      <c r="D15" s="37"/>
      <c r="E15" s="37"/>
      <c r="F15" s="37"/>
      <c r="G15" s="37"/>
      <c r="H15" s="37"/>
      <c r="I15" s="47"/>
      <c r="J15" s="53"/>
      <c r="K15" s="50">
        <v>1999</v>
      </c>
      <c r="L15" s="13" t="s">
        <v>52</v>
      </c>
      <c r="M15" s="9">
        <v>858900000</v>
      </c>
      <c r="N15" s="100" t="s">
        <v>49</v>
      </c>
    </row>
    <row r="16" spans="2:14" ht="30" customHeight="1">
      <c r="B16" s="8" t="s">
        <v>127</v>
      </c>
      <c r="C16" s="64" t="s">
        <v>113</v>
      </c>
      <c r="D16" s="6">
        <v>120000</v>
      </c>
      <c r="E16" s="6">
        <v>120000</v>
      </c>
      <c r="F16" s="6"/>
      <c r="G16" s="6">
        <v>120000</v>
      </c>
      <c r="H16" s="6">
        <v>120000</v>
      </c>
      <c r="I16" s="45"/>
      <c r="J16" s="52">
        <f>SUM(D16:I16)</f>
        <v>480000</v>
      </c>
      <c r="K16" s="10">
        <v>1996</v>
      </c>
      <c r="L16" s="101" t="s">
        <v>217</v>
      </c>
      <c r="M16" s="102">
        <v>400670000</v>
      </c>
      <c r="N16" s="8" t="s">
        <v>47</v>
      </c>
    </row>
    <row r="17" spans="2:14" ht="30" customHeight="1">
      <c r="B17" s="8"/>
      <c r="C17" s="65"/>
      <c r="D17" s="36"/>
      <c r="E17" s="36"/>
      <c r="F17" s="36"/>
      <c r="G17" s="36"/>
      <c r="H17" s="36"/>
      <c r="I17" s="46"/>
      <c r="J17" s="53"/>
      <c r="K17" s="10">
        <v>1996</v>
      </c>
      <c r="L17" s="101" t="s">
        <v>218</v>
      </c>
      <c r="M17" s="102">
        <v>429450000</v>
      </c>
      <c r="N17" s="8" t="s">
        <v>47</v>
      </c>
    </row>
    <row r="18" spans="2:14" ht="30" customHeight="1">
      <c r="B18" s="8"/>
      <c r="C18" s="65"/>
      <c r="D18" s="36"/>
      <c r="E18" s="36"/>
      <c r="F18" s="36"/>
      <c r="G18" s="36"/>
      <c r="H18" s="36"/>
      <c r="I18" s="46"/>
      <c r="J18" s="53"/>
      <c r="K18" s="10">
        <v>1997</v>
      </c>
      <c r="L18" s="101" t="s">
        <v>219</v>
      </c>
      <c r="M18" s="9">
        <v>588000000</v>
      </c>
      <c r="N18" s="8" t="s">
        <v>49</v>
      </c>
    </row>
    <row r="19" spans="2:14" ht="30" customHeight="1">
      <c r="B19" s="8"/>
      <c r="C19" s="65"/>
      <c r="D19" s="36"/>
      <c r="E19" s="36"/>
      <c r="F19" s="36"/>
      <c r="G19" s="36"/>
      <c r="H19" s="36"/>
      <c r="I19" s="46"/>
      <c r="J19" s="53"/>
      <c r="K19" s="10">
        <v>1997</v>
      </c>
      <c r="L19" s="101" t="s">
        <v>220</v>
      </c>
      <c r="M19" s="9">
        <v>315000000</v>
      </c>
      <c r="N19" s="8" t="s">
        <v>49</v>
      </c>
    </row>
    <row r="20" spans="2:14" ht="30" customHeight="1">
      <c r="B20" s="8"/>
      <c r="C20" s="65"/>
      <c r="D20" s="36"/>
      <c r="E20" s="36"/>
      <c r="F20" s="36"/>
      <c r="G20" s="36"/>
      <c r="H20" s="36"/>
      <c r="I20" s="46"/>
      <c r="J20" s="53"/>
      <c r="K20" s="10">
        <v>1997</v>
      </c>
      <c r="L20" s="13" t="s">
        <v>215</v>
      </c>
      <c r="M20" s="9">
        <v>379050000</v>
      </c>
      <c r="N20" s="8" t="s">
        <v>72</v>
      </c>
    </row>
    <row r="21" spans="2:14" ht="30" customHeight="1">
      <c r="B21" s="8"/>
      <c r="C21" s="65"/>
      <c r="D21" s="36"/>
      <c r="E21" s="36"/>
      <c r="F21" s="36"/>
      <c r="G21" s="36"/>
      <c r="H21" s="36"/>
      <c r="I21" s="46"/>
      <c r="J21" s="53"/>
      <c r="K21" s="10">
        <v>1998</v>
      </c>
      <c r="L21" s="101" t="s">
        <v>221</v>
      </c>
      <c r="M21" s="9">
        <v>325500000</v>
      </c>
      <c r="N21" s="8" t="s">
        <v>47</v>
      </c>
    </row>
    <row r="22" spans="2:14" ht="30" customHeight="1">
      <c r="B22" s="8"/>
      <c r="C22" s="66"/>
      <c r="D22" s="37"/>
      <c r="E22" s="37"/>
      <c r="F22" s="37"/>
      <c r="G22" s="37"/>
      <c r="H22" s="37"/>
      <c r="I22" s="47"/>
      <c r="J22" s="53"/>
      <c r="K22" s="10">
        <v>2000</v>
      </c>
      <c r="L22" s="101" t="s">
        <v>216</v>
      </c>
      <c r="M22" s="9">
        <v>819000000</v>
      </c>
      <c r="N22" s="8" t="s">
        <v>28</v>
      </c>
    </row>
    <row r="23" spans="2:14" ht="30" customHeight="1">
      <c r="B23" s="8" t="s">
        <v>151</v>
      </c>
      <c r="C23" s="59" t="s">
        <v>140</v>
      </c>
      <c r="D23" s="9">
        <v>120000</v>
      </c>
      <c r="E23" s="9">
        <v>120000</v>
      </c>
      <c r="F23" s="9"/>
      <c r="G23" s="9">
        <v>120000</v>
      </c>
      <c r="H23" s="9"/>
      <c r="I23" s="48"/>
      <c r="J23" s="55">
        <f>SUM(D23:I23)</f>
        <v>360000</v>
      </c>
      <c r="K23" s="50">
        <v>2000</v>
      </c>
      <c r="L23" s="103" t="s">
        <v>29</v>
      </c>
      <c r="M23" s="9">
        <v>1932000000</v>
      </c>
      <c r="N23" s="8" t="s">
        <v>28</v>
      </c>
    </row>
    <row r="24" spans="2:14" ht="30" customHeight="1">
      <c r="B24" s="8" t="s">
        <v>166</v>
      </c>
      <c r="C24" s="59" t="s">
        <v>165</v>
      </c>
      <c r="D24" s="9">
        <v>120000</v>
      </c>
      <c r="E24" s="9">
        <v>120000</v>
      </c>
      <c r="F24" s="9">
        <v>120000</v>
      </c>
      <c r="G24" s="9">
        <v>120000</v>
      </c>
      <c r="H24" s="9">
        <v>120000</v>
      </c>
      <c r="I24" s="48"/>
      <c r="J24" s="55">
        <f>SUM(D24:I24)</f>
        <v>600000</v>
      </c>
      <c r="K24" s="10">
        <v>1999</v>
      </c>
      <c r="L24" s="14" t="s">
        <v>316</v>
      </c>
      <c r="M24" s="9">
        <v>7665000</v>
      </c>
      <c r="N24" s="8" t="s">
        <v>88</v>
      </c>
    </row>
    <row r="25" spans="2:14" ht="30" customHeight="1">
      <c r="B25" s="8" t="s">
        <v>153</v>
      </c>
      <c r="C25" s="64" t="s">
        <v>141</v>
      </c>
      <c r="D25" s="6">
        <v>110000</v>
      </c>
      <c r="E25" s="6">
        <v>130000</v>
      </c>
      <c r="F25" s="6">
        <v>120000</v>
      </c>
      <c r="G25" s="6">
        <v>110000</v>
      </c>
      <c r="H25" s="6">
        <v>130000</v>
      </c>
      <c r="I25" s="45"/>
      <c r="J25" s="52">
        <f>SUM(D25:I25)</f>
        <v>600000</v>
      </c>
      <c r="K25" s="10">
        <v>1996</v>
      </c>
      <c r="L25" s="8" t="s">
        <v>317</v>
      </c>
      <c r="M25" s="102">
        <v>8549000</v>
      </c>
      <c r="N25" s="8" t="s">
        <v>47</v>
      </c>
    </row>
    <row r="26" spans="2:14" ht="30" customHeight="1">
      <c r="B26" s="8"/>
      <c r="C26" s="65"/>
      <c r="D26" s="36"/>
      <c r="E26" s="36"/>
      <c r="F26" s="36"/>
      <c r="G26" s="36"/>
      <c r="H26" s="36"/>
      <c r="I26" s="46"/>
      <c r="J26" s="53"/>
      <c r="K26" s="10">
        <v>1998</v>
      </c>
      <c r="L26" s="8" t="s">
        <v>318</v>
      </c>
      <c r="M26" s="9">
        <v>12600000</v>
      </c>
      <c r="N26" s="8" t="s">
        <v>48</v>
      </c>
    </row>
    <row r="27" spans="2:14" ht="30" customHeight="1">
      <c r="B27" s="8"/>
      <c r="C27" s="65"/>
      <c r="D27" s="36"/>
      <c r="E27" s="36"/>
      <c r="F27" s="36"/>
      <c r="G27" s="36"/>
      <c r="H27" s="36"/>
      <c r="I27" s="46"/>
      <c r="J27" s="53"/>
      <c r="K27" s="10">
        <v>1999</v>
      </c>
      <c r="L27" s="12" t="s">
        <v>319</v>
      </c>
      <c r="M27" s="9">
        <v>330000</v>
      </c>
      <c r="N27" s="105" t="s">
        <v>321</v>
      </c>
    </row>
    <row r="28" spans="2:14" ht="30" customHeight="1">
      <c r="B28" s="8"/>
      <c r="C28" s="65"/>
      <c r="D28" s="36"/>
      <c r="E28" s="36"/>
      <c r="F28" s="36"/>
      <c r="G28" s="36"/>
      <c r="H28" s="36"/>
      <c r="I28" s="46"/>
      <c r="J28" s="53"/>
      <c r="K28" s="10">
        <v>1999</v>
      </c>
      <c r="L28" s="8" t="s">
        <v>320</v>
      </c>
      <c r="M28" s="9">
        <v>945000</v>
      </c>
      <c r="N28" s="105" t="s">
        <v>321</v>
      </c>
    </row>
    <row r="29" spans="2:14" ht="30" customHeight="1">
      <c r="B29" s="8"/>
      <c r="C29" s="65"/>
      <c r="D29" s="36"/>
      <c r="E29" s="36"/>
      <c r="F29" s="36"/>
      <c r="G29" s="36"/>
      <c r="H29" s="36"/>
      <c r="I29" s="46"/>
      <c r="J29" s="53"/>
      <c r="K29" s="10">
        <v>1999</v>
      </c>
      <c r="L29" s="109" t="s">
        <v>286</v>
      </c>
      <c r="M29" s="9">
        <v>907200000</v>
      </c>
      <c r="N29" s="14" t="s">
        <v>54</v>
      </c>
    </row>
    <row r="30" spans="2:14" ht="30" customHeight="1">
      <c r="B30" s="8"/>
      <c r="C30" s="66"/>
      <c r="D30" s="37"/>
      <c r="E30" s="37"/>
      <c r="F30" s="37"/>
      <c r="G30" s="37"/>
      <c r="H30" s="37"/>
      <c r="I30" s="47"/>
      <c r="J30" s="53"/>
      <c r="K30" s="10">
        <v>1999</v>
      </c>
      <c r="L30" s="109" t="s">
        <v>287</v>
      </c>
      <c r="M30" s="9">
        <v>1331400000</v>
      </c>
      <c r="N30" s="8" t="s">
        <v>49</v>
      </c>
    </row>
    <row r="31" spans="2:14" ht="30" customHeight="1">
      <c r="B31" s="8" t="s">
        <v>116</v>
      </c>
      <c r="C31" s="64" t="s">
        <v>160</v>
      </c>
      <c r="D31" s="6">
        <v>120000</v>
      </c>
      <c r="E31" s="6">
        <v>120000</v>
      </c>
      <c r="F31" s="6">
        <v>120000</v>
      </c>
      <c r="G31" s="6">
        <v>120000</v>
      </c>
      <c r="H31" s="6">
        <v>120000</v>
      </c>
      <c r="I31" s="45"/>
      <c r="J31" s="52">
        <f>SUM(D31:I31)</f>
        <v>600000</v>
      </c>
      <c r="K31" s="10">
        <v>1996</v>
      </c>
      <c r="L31" s="101" t="s">
        <v>244</v>
      </c>
      <c r="M31" s="102">
        <v>572250000</v>
      </c>
      <c r="N31" s="8" t="s">
        <v>47</v>
      </c>
    </row>
    <row r="32" spans="2:14" ht="30" customHeight="1">
      <c r="B32" s="8"/>
      <c r="C32" s="65"/>
      <c r="D32" s="36"/>
      <c r="E32" s="36"/>
      <c r="F32" s="36"/>
      <c r="G32" s="36"/>
      <c r="H32" s="36"/>
      <c r="I32" s="46"/>
      <c r="J32" s="53"/>
      <c r="K32" s="10">
        <v>1997</v>
      </c>
      <c r="L32" s="101" t="s">
        <v>239</v>
      </c>
      <c r="M32" s="9">
        <v>737100000</v>
      </c>
      <c r="N32" s="8" t="s">
        <v>49</v>
      </c>
    </row>
    <row r="33" spans="2:14" ht="30" customHeight="1">
      <c r="B33" s="8"/>
      <c r="C33" s="65"/>
      <c r="D33" s="36"/>
      <c r="E33" s="36"/>
      <c r="F33" s="36"/>
      <c r="G33" s="36"/>
      <c r="H33" s="36"/>
      <c r="I33" s="46"/>
      <c r="J33" s="53"/>
      <c r="K33" s="10">
        <v>1997</v>
      </c>
      <c r="L33" s="101" t="s">
        <v>240</v>
      </c>
      <c r="M33" s="9">
        <v>252000000</v>
      </c>
      <c r="N33" s="8" t="s">
        <v>49</v>
      </c>
    </row>
    <row r="34" spans="2:14" ht="30" customHeight="1">
      <c r="B34" s="8"/>
      <c r="C34" s="65"/>
      <c r="D34" s="36"/>
      <c r="E34" s="36"/>
      <c r="F34" s="36"/>
      <c r="G34" s="36"/>
      <c r="H34" s="36"/>
      <c r="I34" s="46"/>
      <c r="J34" s="53"/>
      <c r="K34" s="10">
        <v>1997</v>
      </c>
      <c r="L34" s="13" t="s">
        <v>245</v>
      </c>
      <c r="M34" s="9">
        <v>372750000</v>
      </c>
      <c r="N34" s="8" t="s">
        <v>72</v>
      </c>
    </row>
    <row r="35" spans="2:14" ht="30" customHeight="1">
      <c r="B35" s="8"/>
      <c r="C35" s="65"/>
      <c r="D35" s="36"/>
      <c r="E35" s="36"/>
      <c r="F35" s="36"/>
      <c r="G35" s="36"/>
      <c r="H35" s="36"/>
      <c r="I35" s="46"/>
      <c r="J35" s="53"/>
      <c r="K35" s="10">
        <v>1998</v>
      </c>
      <c r="L35" s="101" t="s">
        <v>241</v>
      </c>
      <c r="M35" s="9">
        <v>357000000</v>
      </c>
      <c r="N35" s="8" t="s">
        <v>47</v>
      </c>
    </row>
    <row r="36" spans="2:14" ht="30" customHeight="1">
      <c r="B36" s="8"/>
      <c r="C36" s="65"/>
      <c r="D36" s="36"/>
      <c r="E36" s="36"/>
      <c r="F36" s="36"/>
      <c r="G36" s="36"/>
      <c r="H36" s="36"/>
      <c r="I36" s="46"/>
      <c r="J36" s="53"/>
      <c r="K36" s="10">
        <v>1998</v>
      </c>
      <c r="L36" s="101" t="s">
        <v>242</v>
      </c>
      <c r="M36" s="9">
        <v>2310000</v>
      </c>
      <c r="N36" s="8" t="s">
        <v>47</v>
      </c>
    </row>
    <row r="37" spans="2:14" ht="30" customHeight="1">
      <c r="B37" s="8"/>
      <c r="C37" s="65"/>
      <c r="D37" s="36"/>
      <c r="E37" s="36"/>
      <c r="F37" s="36"/>
      <c r="G37" s="36"/>
      <c r="H37" s="36"/>
      <c r="I37" s="46"/>
      <c r="J37" s="53"/>
      <c r="K37" s="10">
        <v>1998</v>
      </c>
      <c r="L37" s="101" t="s">
        <v>246</v>
      </c>
      <c r="M37" s="9">
        <v>469350000</v>
      </c>
      <c r="N37" s="8" t="s">
        <v>48</v>
      </c>
    </row>
    <row r="38" spans="2:14" ht="30" customHeight="1">
      <c r="B38" s="8"/>
      <c r="C38" s="65"/>
      <c r="D38" s="36"/>
      <c r="E38" s="36"/>
      <c r="F38" s="36"/>
      <c r="G38" s="36"/>
      <c r="H38" s="36"/>
      <c r="I38" s="46"/>
      <c r="J38" s="53"/>
      <c r="K38" s="10">
        <v>1999</v>
      </c>
      <c r="L38" s="101" t="s">
        <v>247</v>
      </c>
      <c r="M38" s="9">
        <v>604800000</v>
      </c>
      <c r="N38" s="8" t="s">
        <v>49</v>
      </c>
    </row>
    <row r="39" spans="2:14" ht="30" customHeight="1">
      <c r="B39" s="8"/>
      <c r="C39" s="66"/>
      <c r="D39" s="37"/>
      <c r="E39" s="37"/>
      <c r="F39" s="37"/>
      <c r="G39" s="37"/>
      <c r="H39" s="37"/>
      <c r="I39" s="47"/>
      <c r="J39" s="53"/>
      <c r="K39" s="10">
        <v>2000</v>
      </c>
      <c r="L39" s="101" t="s">
        <v>243</v>
      </c>
      <c r="M39" s="104">
        <v>924000000</v>
      </c>
      <c r="N39" s="8" t="s">
        <v>28</v>
      </c>
    </row>
    <row r="40" spans="2:14" ht="30" customHeight="1">
      <c r="B40" s="8" t="s">
        <v>119</v>
      </c>
      <c r="C40" s="64" t="s">
        <v>104</v>
      </c>
      <c r="D40" s="6"/>
      <c r="E40" s="6">
        <v>500000</v>
      </c>
      <c r="F40" s="6">
        <v>500000</v>
      </c>
      <c r="G40" s="6">
        <v>500000</v>
      </c>
      <c r="H40" s="6">
        <v>500000</v>
      </c>
      <c r="I40" s="45"/>
      <c r="J40" s="52">
        <f>SUM(D40:I40)</f>
        <v>2000000</v>
      </c>
      <c r="K40" s="10">
        <v>1996</v>
      </c>
      <c r="L40" s="101" t="s">
        <v>222</v>
      </c>
      <c r="M40" s="102">
        <v>4814250000</v>
      </c>
      <c r="N40" s="8" t="s">
        <v>47</v>
      </c>
    </row>
    <row r="41" spans="2:14" ht="30" customHeight="1">
      <c r="B41" s="8"/>
      <c r="C41" s="65"/>
      <c r="D41" s="36"/>
      <c r="E41" s="36"/>
      <c r="F41" s="36"/>
      <c r="G41" s="36"/>
      <c r="H41" s="36"/>
      <c r="I41" s="46"/>
      <c r="J41" s="53"/>
      <c r="K41" s="10">
        <v>1998</v>
      </c>
      <c r="L41" s="101" t="s">
        <v>223</v>
      </c>
      <c r="M41" s="9">
        <v>2205000</v>
      </c>
      <c r="N41" s="8" t="s">
        <v>47</v>
      </c>
    </row>
    <row r="42" spans="2:14" ht="30" customHeight="1">
      <c r="B42" s="8"/>
      <c r="C42" s="65"/>
      <c r="D42" s="36"/>
      <c r="E42" s="36"/>
      <c r="F42" s="36"/>
      <c r="G42" s="36"/>
      <c r="H42" s="36"/>
      <c r="I42" s="46"/>
      <c r="J42" s="53"/>
      <c r="K42" s="10">
        <v>1999</v>
      </c>
      <c r="L42" s="101" t="s">
        <v>255</v>
      </c>
      <c r="M42" s="9">
        <v>1575000000</v>
      </c>
      <c r="N42" s="14" t="s">
        <v>54</v>
      </c>
    </row>
    <row r="43" spans="2:14" ht="30" customHeight="1">
      <c r="B43" s="8"/>
      <c r="C43" s="65"/>
      <c r="D43" s="36"/>
      <c r="E43" s="36"/>
      <c r="F43" s="36"/>
      <c r="G43" s="36"/>
      <c r="H43" s="36"/>
      <c r="I43" s="46"/>
      <c r="J43" s="53"/>
      <c r="K43" s="10">
        <v>1999</v>
      </c>
      <c r="L43" s="13" t="s">
        <v>256</v>
      </c>
      <c r="M43" s="9">
        <v>1254750000</v>
      </c>
      <c r="N43" s="8" t="s">
        <v>49</v>
      </c>
    </row>
    <row r="44" spans="2:14" ht="30" customHeight="1">
      <c r="B44" s="8"/>
      <c r="C44" s="65"/>
      <c r="D44" s="36"/>
      <c r="E44" s="36"/>
      <c r="F44" s="36"/>
      <c r="G44" s="36"/>
      <c r="H44" s="36"/>
      <c r="I44" s="46"/>
      <c r="J44" s="53"/>
      <c r="K44" s="10">
        <v>2000</v>
      </c>
      <c r="L44" s="13" t="s">
        <v>257</v>
      </c>
      <c r="M44" s="9">
        <v>577500000</v>
      </c>
      <c r="N44" s="8" t="s">
        <v>49</v>
      </c>
    </row>
    <row r="45" spans="2:14" ht="30" customHeight="1">
      <c r="B45" s="8"/>
      <c r="C45" s="65"/>
      <c r="D45" s="36"/>
      <c r="E45" s="36"/>
      <c r="F45" s="36"/>
      <c r="G45" s="36"/>
      <c r="H45" s="36"/>
      <c r="I45" s="46"/>
      <c r="J45" s="53"/>
      <c r="K45" s="10">
        <v>2000</v>
      </c>
      <c r="L45" s="103" t="s">
        <v>258</v>
      </c>
      <c r="M45" s="9">
        <v>3570000</v>
      </c>
      <c r="N45" s="8" t="s">
        <v>49</v>
      </c>
    </row>
    <row r="46" spans="2:14" ht="30" customHeight="1">
      <c r="B46" s="8"/>
      <c r="C46" s="65"/>
      <c r="D46" s="36"/>
      <c r="E46" s="36"/>
      <c r="F46" s="36"/>
      <c r="G46" s="36"/>
      <c r="H46" s="36"/>
      <c r="I46" s="46"/>
      <c r="J46" s="53"/>
      <c r="K46" s="10">
        <v>2000</v>
      </c>
      <c r="L46" s="13" t="s">
        <v>259</v>
      </c>
      <c r="M46" s="9">
        <v>68250000</v>
      </c>
      <c r="N46" s="8" t="s">
        <v>49</v>
      </c>
    </row>
    <row r="47" spans="2:14" ht="30" customHeight="1">
      <c r="B47" s="8"/>
      <c r="C47" s="66"/>
      <c r="D47" s="37"/>
      <c r="E47" s="37"/>
      <c r="F47" s="37"/>
      <c r="G47" s="37"/>
      <c r="H47" s="37"/>
      <c r="I47" s="47"/>
      <c r="J47" s="54"/>
      <c r="K47" s="10">
        <v>2000</v>
      </c>
      <c r="L47" s="13" t="s">
        <v>260</v>
      </c>
      <c r="M47" s="9">
        <v>89250000</v>
      </c>
      <c r="N47" s="8" t="s">
        <v>49</v>
      </c>
    </row>
    <row r="48" spans="2:14" ht="30" customHeight="1">
      <c r="B48" s="8" t="s">
        <v>172</v>
      </c>
      <c r="C48" s="64" t="s">
        <v>18</v>
      </c>
      <c r="D48" s="6"/>
      <c r="E48" s="6"/>
      <c r="F48" s="6"/>
      <c r="G48" s="6">
        <v>160000</v>
      </c>
      <c r="H48" s="6">
        <f>120000+90000</f>
        <v>210000</v>
      </c>
      <c r="I48" s="45"/>
      <c r="J48" s="52">
        <f>SUM(D48:I48)</f>
        <v>370000</v>
      </c>
      <c r="K48" s="50">
        <v>1998</v>
      </c>
      <c r="L48" s="8" t="s">
        <v>75</v>
      </c>
      <c r="M48" s="9">
        <v>85050000</v>
      </c>
      <c r="N48" s="8" t="s">
        <v>48</v>
      </c>
    </row>
    <row r="49" spans="2:14" ht="30" customHeight="1">
      <c r="B49" s="8"/>
      <c r="C49" s="66"/>
      <c r="D49" s="37"/>
      <c r="E49" s="37"/>
      <c r="F49" s="37"/>
      <c r="G49" s="37"/>
      <c r="H49" s="37"/>
      <c r="I49" s="47"/>
      <c r="J49" s="54"/>
      <c r="K49" s="50">
        <v>2000</v>
      </c>
      <c r="L49" s="13" t="s">
        <v>76</v>
      </c>
      <c r="M49" s="9">
        <v>819000000</v>
      </c>
      <c r="N49" s="8" t="s">
        <v>28</v>
      </c>
    </row>
    <row r="50" spans="2:14" ht="30" customHeight="1">
      <c r="B50" s="8" t="s">
        <v>178</v>
      </c>
      <c r="C50" s="64" t="s">
        <v>177</v>
      </c>
      <c r="D50" s="6"/>
      <c r="E50" s="6"/>
      <c r="F50" s="6"/>
      <c r="G50" s="6"/>
      <c r="H50" s="6">
        <v>120000</v>
      </c>
      <c r="I50" s="45"/>
      <c r="J50" s="52">
        <f>SUM(D50:I50)</f>
        <v>120000</v>
      </c>
      <c r="K50" s="10">
        <v>1997</v>
      </c>
      <c r="L50" s="106" t="s">
        <v>269</v>
      </c>
      <c r="M50" s="9">
        <v>136500</v>
      </c>
      <c r="N50" s="8" t="s">
        <v>270</v>
      </c>
    </row>
    <row r="51" spans="2:14" ht="30" customHeight="1">
      <c r="B51" s="8"/>
      <c r="C51" s="65"/>
      <c r="D51" s="36"/>
      <c r="E51" s="36"/>
      <c r="F51" s="36"/>
      <c r="G51" s="36"/>
      <c r="H51" s="36"/>
      <c r="I51" s="46"/>
      <c r="J51" s="53"/>
      <c r="K51" s="10">
        <v>1998</v>
      </c>
      <c r="L51" s="13" t="s">
        <v>271</v>
      </c>
      <c r="M51" s="9">
        <v>51240000</v>
      </c>
      <c r="N51" s="8" t="s">
        <v>48</v>
      </c>
    </row>
    <row r="52" spans="2:14" ht="30" customHeight="1">
      <c r="B52" s="8"/>
      <c r="C52" s="65"/>
      <c r="D52" s="36"/>
      <c r="E52" s="36"/>
      <c r="F52" s="36"/>
      <c r="G52" s="36"/>
      <c r="H52" s="36"/>
      <c r="I52" s="46"/>
      <c r="J52" s="53"/>
      <c r="K52" s="10">
        <v>1999</v>
      </c>
      <c r="L52" s="103" t="s">
        <v>272</v>
      </c>
      <c r="M52" s="104">
        <v>746000</v>
      </c>
      <c r="N52" s="8" t="s">
        <v>252</v>
      </c>
    </row>
    <row r="53" spans="2:14" ht="30" customHeight="1">
      <c r="B53" s="8"/>
      <c r="C53" s="66"/>
      <c r="D53" s="37"/>
      <c r="E53" s="37"/>
      <c r="F53" s="37"/>
      <c r="G53" s="37"/>
      <c r="H53" s="37"/>
      <c r="I53" s="47"/>
      <c r="J53" s="53"/>
      <c r="K53" s="10">
        <v>1999</v>
      </c>
      <c r="L53" s="13" t="s">
        <v>273</v>
      </c>
      <c r="M53" s="9">
        <v>51240000</v>
      </c>
      <c r="N53" s="8" t="s">
        <v>88</v>
      </c>
    </row>
    <row r="54" spans="2:14" ht="30" customHeight="1">
      <c r="B54" s="8" t="s">
        <v>162</v>
      </c>
      <c r="C54" s="64" t="s">
        <v>161</v>
      </c>
      <c r="D54" s="6">
        <v>120000</v>
      </c>
      <c r="E54" s="6">
        <v>120000</v>
      </c>
      <c r="F54" s="6">
        <v>120000</v>
      </c>
      <c r="G54" s="6">
        <v>120000</v>
      </c>
      <c r="H54" s="6">
        <v>120000</v>
      </c>
      <c r="I54" s="45"/>
      <c r="J54" s="52">
        <f>SUM(D54:I54)</f>
        <v>600000</v>
      </c>
      <c r="K54" s="10">
        <v>1999</v>
      </c>
      <c r="L54" s="109" t="s">
        <v>286</v>
      </c>
      <c r="M54" s="9">
        <v>907200000</v>
      </c>
      <c r="N54" s="14" t="s">
        <v>54</v>
      </c>
    </row>
    <row r="55" spans="2:14" ht="30" customHeight="1">
      <c r="B55" s="8"/>
      <c r="C55" s="65"/>
      <c r="D55" s="36"/>
      <c r="E55" s="36"/>
      <c r="F55" s="36"/>
      <c r="G55" s="36"/>
      <c r="H55" s="36"/>
      <c r="I55" s="46"/>
      <c r="J55" s="53"/>
      <c r="K55" s="10">
        <v>1999</v>
      </c>
      <c r="L55" s="109" t="s">
        <v>287</v>
      </c>
      <c r="M55" s="9">
        <v>1331400000</v>
      </c>
      <c r="N55" s="8" t="s">
        <v>49</v>
      </c>
    </row>
    <row r="56" spans="2:14" ht="30" customHeight="1">
      <c r="B56" s="8"/>
      <c r="C56" s="65"/>
      <c r="D56" s="36"/>
      <c r="E56" s="36"/>
      <c r="F56" s="36"/>
      <c r="G56" s="36"/>
      <c r="H56" s="36"/>
      <c r="I56" s="46"/>
      <c r="J56" s="53"/>
      <c r="K56" s="10">
        <v>1996</v>
      </c>
      <c r="L56" s="130" t="s">
        <v>285</v>
      </c>
      <c r="M56" s="102">
        <v>2961000000</v>
      </c>
      <c r="N56" s="100" t="s">
        <v>47</v>
      </c>
    </row>
    <row r="57" spans="2:14" ht="30" customHeight="1">
      <c r="B57" s="8"/>
      <c r="C57" s="66"/>
      <c r="D57" s="37"/>
      <c r="E57" s="37"/>
      <c r="F57" s="37"/>
      <c r="G57" s="37"/>
      <c r="H57" s="37"/>
      <c r="I57" s="47"/>
      <c r="J57" s="53"/>
      <c r="K57" s="10">
        <v>1997</v>
      </c>
      <c r="L57" s="109" t="s">
        <v>322</v>
      </c>
      <c r="M57" s="9">
        <v>31185000</v>
      </c>
      <c r="N57" s="100" t="s">
        <v>72</v>
      </c>
    </row>
    <row r="58" spans="2:14" ht="30" customHeight="1">
      <c r="B58" s="8" t="s">
        <v>169</v>
      </c>
      <c r="C58" s="59" t="s">
        <v>170</v>
      </c>
      <c r="D58" s="9">
        <v>120000</v>
      </c>
      <c r="E58" s="9">
        <v>110000</v>
      </c>
      <c r="F58" s="9">
        <v>120000</v>
      </c>
      <c r="G58" s="9">
        <v>120000</v>
      </c>
      <c r="H58" s="9"/>
      <c r="I58" s="48"/>
      <c r="J58" s="52">
        <f>SUM(D58:I58)</f>
        <v>470000</v>
      </c>
      <c r="K58" s="10">
        <v>2000</v>
      </c>
      <c r="L58" s="8" t="s">
        <v>323</v>
      </c>
      <c r="M58" s="9">
        <v>10395000</v>
      </c>
      <c r="N58" s="8" t="s">
        <v>48</v>
      </c>
    </row>
    <row r="59" spans="2:14" ht="30" customHeight="1">
      <c r="B59" s="8" t="s">
        <v>154</v>
      </c>
      <c r="C59" s="64" t="s">
        <v>142</v>
      </c>
      <c r="D59" s="6"/>
      <c r="E59" s="6"/>
      <c r="F59" s="6">
        <v>60000</v>
      </c>
      <c r="G59" s="6">
        <v>130000</v>
      </c>
      <c r="H59" s="6">
        <v>110000</v>
      </c>
      <c r="I59" s="45"/>
      <c r="J59" s="52">
        <f>SUM(D59:I59)</f>
        <v>300000</v>
      </c>
      <c r="K59" s="10">
        <v>1998</v>
      </c>
      <c r="L59" s="14" t="s">
        <v>324</v>
      </c>
      <c r="M59" s="9">
        <v>13650000</v>
      </c>
      <c r="N59" s="8" t="s">
        <v>48</v>
      </c>
    </row>
    <row r="60" spans="2:14" ht="30" customHeight="1">
      <c r="B60" s="8"/>
      <c r="C60" s="65"/>
      <c r="D60" s="36"/>
      <c r="E60" s="36"/>
      <c r="F60" s="36"/>
      <c r="G60" s="36"/>
      <c r="H60" s="36"/>
      <c r="I60" s="46"/>
      <c r="J60" s="53"/>
      <c r="K60" s="10">
        <v>1999</v>
      </c>
      <c r="L60" s="8" t="s">
        <v>325</v>
      </c>
      <c r="M60" s="9">
        <v>840000</v>
      </c>
      <c r="N60" s="8" t="s">
        <v>252</v>
      </c>
    </row>
    <row r="61" spans="2:14" ht="30" customHeight="1">
      <c r="B61" s="8"/>
      <c r="C61" s="66"/>
      <c r="D61" s="37"/>
      <c r="E61" s="37"/>
      <c r="F61" s="37"/>
      <c r="G61" s="37"/>
      <c r="H61" s="37"/>
      <c r="I61" s="47"/>
      <c r="J61" s="53"/>
      <c r="K61" s="10">
        <v>1999</v>
      </c>
      <c r="L61" s="8" t="s">
        <v>326</v>
      </c>
      <c r="M61" s="9">
        <v>49350000</v>
      </c>
      <c r="N61" s="8" t="s">
        <v>88</v>
      </c>
    </row>
    <row r="62" spans="2:14" ht="30" customHeight="1">
      <c r="B62" s="8" t="s">
        <v>180</v>
      </c>
      <c r="C62" s="64" t="s">
        <v>179</v>
      </c>
      <c r="D62" s="6"/>
      <c r="E62" s="6"/>
      <c r="F62" s="6"/>
      <c r="G62" s="6"/>
      <c r="H62" s="6">
        <v>110000</v>
      </c>
      <c r="I62" s="45"/>
      <c r="J62" s="52">
        <f>SUM(D62:I62)</f>
        <v>110000</v>
      </c>
      <c r="K62" s="10">
        <v>1996</v>
      </c>
      <c r="L62" s="8" t="s">
        <v>327</v>
      </c>
      <c r="M62" s="102">
        <v>7725000</v>
      </c>
      <c r="N62" s="8" t="s">
        <v>72</v>
      </c>
    </row>
    <row r="63" spans="2:14" ht="30" customHeight="1">
      <c r="B63" s="8"/>
      <c r="C63" s="65"/>
      <c r="D63" s="36"/>
      <c r="E63" s="36"/>
      <c r="F63" s="36"/>
      <c r="G63" s="36"/>
      <c r="H63" s="36"/>
      <c r="I63" s="46"/>
      <c r="J63" s="53"/>
      <c r="K63" s="10">
        <v>1996</v>
      </c>
      <c r="L63" s="8" t="s">
        <v>328</v>
      </c>
      <c r="M63" s="102">
        <v>1339000</v>
      </c>
      <c r="N63" s="8" t="s">
        <v>47</v>
      </c>
    </row>
    <row r="64" spans="2:14" ht="30" customHeight="1">
      <c r="B64" s="8"/>
      <c r="C64" s="65"/>
      <c r="D64" s="36"/>
      <c r="E64" s="36"/>
      <c r="F64" s="36"/>
      <c r="G64" s="36"/>
      <c r="H64" s="36"/>
      <c r="I64" s="46"/>
      <c r="J64" s="53"/>
      <c r="K64" s="10">
        <v>1997</v>
      </c>
      <c r="L64" s="8" t="s">
        <v>329</v>
      </c>
      <c r="M64" s="9">
        <v>6615000</v>
      </c>
      <c r="N64" s="8" t="s">
        <v>72</v>
      </c>
    </row>
    <row r="65" spans="2:14" ht="30" customHeight="1">
      <c r="B65" s="8"/>
      <c r="C65" s="65"/>
      <c r="D65" s="36"/>
      <c r="E65" s="36"/>
      <c r="F65" s="36"/>
      <c r="G65" s="36"/>
      <c r="H65" s="36"/>
      <c r="I65" s="46"/>
      <c r="J65" s="53"/>
      <c r="K65" s="10">
        <v>1997</v>
      </c>
      <c r="L65" s="8" t="s">
        <v>330</v>
      </c>
      <c r="M65" s="9">
        <v>27825000</v>
      </c>
      <c r="N65" s="100" t="s">
        <v>72</v>
      </c>
    </row>
    <row r="66" spans="2:14" ht="30" customHeight="1">
      <c r="B66" s="8"/>
      <c r="C66" s="65"/>
      <c r="D66" s="36"/>
      <c r="E66" s="36"/>
      <c r="F66" s="36"/>
      <c r="G66" s="36"/>
      <c r="H66" s="36"/>
      <c r="I66" s="46"/>
      <c r="J66" s="53"/>
      <c r="K66" s="10">
        <v>1997</v>
      </c>
      <c r="L66" s="8" t="s">
        <v>331</v>
      </c>
      <c r="M66" s="9">
        <v>13755000</v>
      </c>
      <c r="N66" s="100" t="s">
        <v>72</v>
      </c>
    </row>
    <row r="67" spans="2:14" ht="30" customHeight="1">
      <c r="B67" s="8"/>
      <c r="C67" s="65"/>
      <c r="D67" s="36"/>
      <c r="E67" s="36"/>
      <c r="F67" s="36"/>
      <c r="G67" s="36"/>
      <c r="H67" s="36"/>
      <c r="I67" s="46"/>
      <c r="J67" s="53"/>
      <c r="K67" s="10">
        <v>1998</v>
      </c>
      <c r="L67" s="14" t="s">
        <v>332</v>
      </c>
      <c r="M67" s="9">
        <v>4515000</v>
      </c>
      <c r="N67" s="100" t="s">
        <v>48</v>
      </c>
    </row>
    <row r="68" spans="2:14" ht="30" customHeight="1">
      <c r="B68" s="8"/>
      <c r="C68" s="65"/>
      <c r="D68" s="36"/>
      <c r="E68" s="36"/>
      <c r="F68" s="36"/>
      <c r="G68" s="36"/>
      <c r="H68" s="36"/>
      <c r="I68" s="46"/>
      <c r="J68" s="53"/>
      <c r="K68" s="10">
        <v>1999</v>
      </c>
      <c r="L68" s="13" t="s">
        <v>333</v>
      </c>
      <c r="M68" s="9">
        <v>2310000</v>
      </c>
      <c r="N68" s="8" t="s">
        <v>88</v>
      </c>
    </row>
    <row r="69" spans="2:14" ht="30" customHeight="1">
      <c r="B69" s="8"/>
      <c r="C69" s="65"/>
      <c r="D69" s="36"/>
      <c r="E69" s="36"/>
      <c r="F69" s="36"/>
      <c r="G69" s="36"/>
      <c r="H69" s="36"/>
      <c r="I69" s="46"/>
      <c r="J69" s="53"/>
      <c r="K69" s="10">
        <v>1999</v>
      </c>
      <c r="L69" s="8" t="s">
        <v>334</v>
      </c>
      <c r="M69" s="9">
        <v>1417500</v>
      </c>
      <c r="N69" s="100" t="s">
        <v>88</v>
      </c>
    </row>
    <row r="70" spans="2:14" ht="30" customHeight="1">
      <c r="B70" s="8"/>
      <c r="C70" s="65"/>
      <c r="D70" s="36"/>
      <c r="E70" s="36"/>
      <c r="F70" s="36"/>
      <c r="G70" s="36"/>
      <c r="H70" s="36"/>
      <c r="I70" s="46"/>
      <c r="J70" s="53"/>
      <c r="K70" s="10">
        <v>2000</v>
      </c>
      <c r="L70" s="8" t="s">
        <v>335</v>
      </c>
      <c r="M70" s="99">
        <v>9450000</v>
      </c>
      <c r="N70" s="8" t="s">
        <v>48</v>
      </c>
    </row>
    <row r="71" spans="2:14" ht="30" customHeight="1">
      <c r="B71" s="8"/>
      <c r="C71" s="66"/>
      <c r="D71" s="37"/>
      <c r="E71" s="37"/>
      <c r="F71" s="37"/>
      <c r="G71" s="37"/>
      <c r="H71" s="37"/>
      <c r="I71" s="47"/>
      <c r="J71" s="54"/>
      <c r="K71" s="10">
        <v>2000</v>
      </c>
      <c r="L71" s="8" t="s">
        <v>336</v>
      </c>
      <c r="M71" s="99">
        <v>3465000</v>
      </c>
      <c r="N71" s="8" t="s">
        <v>48</v>
      </c>
    </row>
    <row r="72" spans="2:14" ht="30" customHeight="1">
      <c r="B72" s="8" t="s">
        <v>164</v>
      </c>
      <c r="C72" s="59" t="s">
        <v>163</v>
      </c>
      <c r="D72" s="9">
        <v>240000</v>
      </c>
      <c r="E72" s="9">
        <v>180000</v>
      </c>
      <c r="F72" s="9">
        <v>120000</v>
      </c>
      <c r="G72" s="9">
        <v>120000</v>
      </c>
      <c r="H72" s="9">
        <v>240000</v>
      </c>
      <c r="I72" s="48"/>
      <c r="J72" s="52">
        <f>SUM(D72:I72)</f>
        <v>900000</v>
      </c>
      <c r="K72" s="10">
        <v>1996</v>
      </c>
      <c r="L72" s="8" t="s">
        <v>337</v>
      </c>
      <c r="M72" s="102">
        <v>2884000</v>
      </c>
      <c r="N72" s="100" t="s">
        <v>72</v>
      </c>
    </row>
    <row r="73" spans="2:14" ht="30" customHeight="1">
      <c r="B73" s="8" t="s">
        <v>174</v>
      </c>
      <c r="C73" s="64" t="s">
        <v>173</v>
      </c>
      <c r="D73" s="6"/>
      <c r="E73" s="6"/>
      <c r="F73" s="6"/>
      <c r="G73" s="6"/>
      <c r="H73" s="6">
        <v>120000</v>
      </c>
      <c r="I73" s="45"/>
      <c r="J73" s="52">
        <f>SUM(D73:I73)</f>
        <v>120000</v>
      </c>
      <c r="K73" s="10">
        <v>1996</v>
      </c>
      <c r="L73" s="109" t="s">
        <v>274</v>
      </c>
      <c r="M73" s="102">
        <v>453200000</v>
      </c>
      <c r="N73" s="100" t="s">
        <v>47</v>
      </c>
    </row>
    <row r="74" spans="2:14" ht="30" customHeight="1">
      <c r="B74" s="8"/>
      <c r="C74" s="65"/>
      <c r="D74" s="36"/>
      <c r="E74" s="36"/>
      <c r="F74" s="36"/>
      <c r="G74" s="36"/>
      <c r="H74" s="36"/>
      <c r="I74" s="46"/>
      <c r="J74" s="53"/>
      <c r="K74" s="10">
        <v>1996</v>
      </c>
      <c r="L74" s="106" t="s">
        <v>275</v>
      </c>
      <c r="M74" s="102">
        <v>493500000</v>
      </c>
      <c r="N74" s="100" t="s">
        <v>47</v>
      </c>
    </row>
    <row r="75" spans="2:14" ht="30" customHeight="1">
      <c r="B75" s="8"/>
      <c r="C75" s="65"/>
      <c r="D75" s="36"/>
      <c r="E75" s="36"/>
      <c r="F75" s="36"/>
      <c r="G75" s="36"/>
      <c r="H75" s="36"/>
      <c r="I75" s="46"/>
      <c r="J75" s="53"/>
      <c r="K75" s="10">
        <v>1997</v>
      </c>
      <c r="L75" s="106" t="s">
        <v>276</v>
      </c>
      <c r="M75" s="9">
        <v>811545000</v>
      </c>
      <c r="N75" s="100" t="s">
        <v>49</v>
      </c>
    </row>
    <row r="76" spans="2:14" ht="30" customHeight="1">
      <c r="B76" s="8"/>
      <c r="C76" s="65"/>
      <c r="D76" s="36"/>
      <c r="E76" s="36"/>
      <c r="F76" s="36"/>
      <c r="G76" s="36"/>
      <c r="H76" s="36"/>
      <c r="I76" s="46"/>
      <c r="J76" s="53"/>
      <c r="K76" s="10">
        <v>1997</v>
      </c>
      <c r="L76" s="106" t="s">
        <v>338</v>
      </c>
      <c r="M76" s="9">
        <v>206850000</v>
      </c>
      <c r="N76" s="100" t="s">
        <v>49</v>
      </c>
    </row>
    <row r="77" spans="2:14" ht="30" customHeight="1">
      <c r="B77" s="8"/>
      <c r="C77" s="65"/>
      <c r="D77" s="36"/>
      <c r="E77" s="36"/>
      <c r="F77" s="36"/>
      <c r="G77" s="36"/>
      <c r="H77" s="36"/>
      <c r="I77" s="46"/>
      <c r="J77" s="53"/>
      <c r="K77" s="10">
        <v>1998</v>
      </c>
      <c r="L77" s="106" t="s">
        <v>278</v>
      </c>
      <c r="M77" s="9">
        <v>305550000</v>
      </c>
      <c r="N77" s="100" t="s">
        <v>47</v>
      </c>
    </row>
    <row r="78" spans="2:14" ht="30" customHeight="1">
      <c r="B78" s="8"/>
      <c r="C78" s="65"/>
      <c r="D78" s="36"/>
      <c r="E78" s="36"/>
      <c r="F78" s="36"/>
      <c r="G78" s="36"/>
      <c r="H78" s="36"/>
      <c r="I78" s="46"/>
      <c r="J78" s="53"/>
      <c r="K78" s="10">
        <v>1998</v>
      </c>
      <c r="L78" s="109" t="s">
        <v>253</v>
      </c>
      <c r="M78" s="9">
        <v>593250000</v>
      </c>
      <c r="N78" s="100" t="s">
        <v>48</v>
      </c>
    </row>
    <row r="79" spans="2:14" ht="30" customHeight="1">
      <c r="B79" s="8"/>
      <c r="C79" s="66"/>
      <c r="D79" s="37"/>
      <c r="E79" s="37"/>
      <c r="F79" s="37"/>
      <c r="G79" s="37"/>
      <c r="H79" s="37"/>
      <c r="I79" s="47"/>
      <c r="J79" s="53"/>
      <c r="K79" s="10">
        <v>1999</v>
      </c>
      <c r="L79" s="109" t="s">
        <v>265</v>
      </c>
      <c r="M79" s="9">
        <v>646275000</v>
      </c>
      <c r="N79" s="8" t="s">
        <v>49</v>
      </c>
    </row>
    <row r="80" spans="2:14" ht="30" customHeight="1">
      <c r="B80" s="8" t="s">
        <v>132</v>
      </c>
      <c r="C80" s="64" t="s">
        <v>20</v>
      </c>
      <c r="D80" s="6"/>
      <c r="E80" s="6"/>
      <c r="F80" s="6"/>
      <c r="G80" s="6"/>
      <c r="H80" s="6">
        <v>160000</v>
      </c>
      <c r="I80" s="45"/>
      <c r="J80" s="52">
        <f>SUM(D80:I80)</f>
        <v>160000</v>
      </c>
      <c r="K80" s="10">
        <v>1998</v>
      </c>
      <c r="L80" s="109" t="s">
        <v>246</v>
      </c>
      <c r="M80" s="9">
        <v>469350000</v>
      </c>
      <c r="N80" s="8" t="s">
        <v>48</v>
      </c>
    </row>
    <row r="81" spans="2:14" ht="30" customHeight="1">
      <c r="B81" s="8"/>
      <c r="C81" s="64"/>
      <c r="D81" s="6"/>
      <c r="E81" s="6"/>
      <c r="F81" s="6"/>
      <c r="G81" s="6"/>
      <c r="H81" s="6"/>
      <c r="I81" s="45"/>
      <c r="J81" s="52"/>
      <c r="K81" s="10">
        <v>1999</v>
      </c>
      <c r="L81" s="109" t="s">
        <v>247</v>
      </c>
      <c r="M81" s="9">
        <v>604800000</v>
      </c>
      <c r="N81" s="8" t="s">
        <v>49</v>
      </c>
    </row>
    <row r="82" spans="2:14" ht="30" customHeight="1">
      <c r="B82" s="8" t="s">
        <v>176</v>
      </c>
      <c r="C82" s="66" t="s">
        <v>175</v>
      </c>
      <c r="D82" s="37"/>
      <c r="E82" s="37"/>
      <c r="F82" s="37"/>
      <c r="G82" s="37"/>
      <c r="H82" s="37">
        <v>100000</v>
      </c>
      <c r="I82" s="47"/>
      <c r="J82" s="53">
        <f>SUM(D82:I82)</f>
        <v>100000</v>
      </c>
      <c r="K82" s="10">
        <v>2000</v>
      </c>
      <c r="L82" s="14" t="s">
        <v>339</v>
      </c>
      <c r="M82" s="9">
        <v>9135000</v>
      </c>
      <c r="N82" s="8" t="s">
        <v>252</v>
      </c>
    </row>
    <row r="83" spans="2:14" ht="30" customHeight="1">
      <c r="B83" s="8" t="s">
        <v>155</v>
      </c>
      <c r="C83" s="64" t="s">
        <v>143</v>
      </c>
      <c r="D83" s="6"/>
      <c r="E83" s="6"/>
      <c r="F83" s="6"/>
      <c r="G83" s="6"/>
      <c r="H83" s="6">
        <v>120000</v>
      </c>
      <c r="I83" s="45"/>
      <c r="J83" s="52">
        <f>SUM(D83:I83)</f>
        <v>120000</v>
      </c>
      <c r="K83" s="10">
        <v>1999</v>
      </c>
      <c r="L83" s="8" t="s">
        <v>340</v>
      </c>
      <c r="M83" s="9">
        <v>25725000</v>
      </c>
      <c r="N83" s="8" t="s">
        <v>88</v>
      </c>
    </row>
    <row r="84" spans="2:14" ht="30" customHeight="1">
      <c r="B84" s="8"/>
      <c r="C84" s="65"/>
      <c r="D84" s="36"/>
      <c r="E84" s="36"/>
      <c r="F84" s="36"/>
      <c r="G84" s="36"/>
      <c r="H84" s="36"/>
      <c r="I84" s="46"/>
      <c r="J84" s="53"/>
      <c r="K84" s="10">
        <v>2000</v>
      </c>
      <c r="L84" s="8" t="s">
        <v>341</v>
      </c>
      <c r="M84" s="9">
        <v>10500000</v>
      </c>
      <c r="N84" s="8" t="s">
        <v>48</v>
      </c>
    </row>
    <row r="85" spans="2:14" ht="30" customHeight="1">
      <c r="B85" s="8"/>
      <c r="C85" s="66"/>
      <c r="D85" s="37"/>
      <c r="E85" s="37"/>
      <c r="F85" s="37"/>
      <c r="G85" s="37"/>
      <c r="H85" s="37"/>
      <c r="I85" s="47"/>
      <c r="J85" s="53"/>
      <c r="K85" s="10">
        <v>2000</v>
      </c>
      <c r="L85" s="8" t="s">
        <v>342</v>
      </c>
      <c r="M85" s="9">
        <v>2100000</v>
      </c>
      <c r="N85" s="8" t="s">
        <v>49</v>
      </c>
    </row>
    <row r="86" spans="2:14" ht="30" customHeight="1">
      <c r="B86" s="8" t="s">
        <v>168</v>
      </c>
      <c r="C86" s="64" t="s">
        <v>167</v>
      </c>
      <c r="D86" s="6">
        <v>120000</v>
      </c>
      <c r="E86" s="6">
        <v>120000</v>
      </c>
      <c r="F86" s="6">
        <v>120000</v>
      </c>
      <c r="G86" s="6">
        <v>120000</v>
      </c>
      <c r="H86" s="6">
        <v>120000</v>
      </c>
      <c r="I86" s="45"/>
      <c r="J86" s="52">
        <f>SUM(D86:I86)</f>
        <v>600000</v>
      </c>
      <c r="K86" s="10">
        <v>1996</v>
      </c>
      <c r="L86" s="8" t="s">
        <v>343</v>
      </c>
      <c r="M86" s="102">
        <v>4841000</v>
      </c>
      <c r="N86" s="8" t="s">
        <v>72</v>
      </c>
    </row>
    <row r="87" spans="2:14" ht="30" customHeight="1">
      <c r="B87" s="8"/>
      <c r="C87" s="65"/>
      <c r="D87" s="36"/>
      <c r="E87" s="36"/>
      <c r="F87" s="36"/>
      <c r="G87" s="36"/>
      <c r="H87" s="36"/>
      <c r="I87" s="46"/>
      <c r="J87" s="53"/>
      <c r="K87" s="10">
        <v>1996</v>
      </c>
      <c r="L87" s="8" t="s">
        <v>344</v>
      </c>
      <c r="M87" s="102">
        <v>10815000</v>
      </c>
      <c r="N87" s="8" t="s">
        <v>47</v>
      </c>
    </row>
    <row r="88" spans="2:14" ht="30" customHeight="1">
      <c r="B88" s="8"/>
      <c r="C88" s="65"/>
      <c r="D88" s="36"/>
      <c r="E88" s="36"/>
      <c r="F88" s="36"/>
      <c r="G88" s="36"/>
      <c r="H88" s="36"/>
      <c r="I88" s="46"/>
      <c r="J88" s="53"/>
      <c r="K88" s="10">
        <v>1997</v>
      </c>
      <c r="L88" s="8" t="s">
        <v>345</v>
      </c>
      <c r="M88" s="9">
        <v>13755000</v>
      </c>
      <c r="N88" s="8" t="s">
        <v>49</v>
      </c>
    </row>
    <row r="89" spans="2:14" ht="30" customHeight="1">
      <c r="B89" s="8"/>
      <c r="C89" s="65"/>
      <c r="D89" s="36"/>
      <c r="E89" s="36"/>
      <c r="F89" s="36"/>
      <c r="G89" s="36"/>
      <c r="H89" s="36"/>
      <c r="I89" s="46"/>
      <c r="J89" s="53"/>
      <c r="K89" s="10">
        <v>1998</v>
      </c>
      <c r="L89" s="14" t="s">
        <v>346</v>
      </c>
      <c r="M89" s="9">
        <v>28665000</v>
      </c>
      <c r="N89" s="8" t="s">
        <v>48</v>
      </c>
    </row>
    <row r="90" spans="2:14" ht="30" customHeight="1">
      <c r="B90" s="8"/>
      <c r="C90" s="65"/>
      <c r="D90" s="36"/>
      <c r="E90" s="36"/>
      <c r="F90" s="36"/>
      <c r="G90" s="36"/>
      <c r="H90" s="36"/>
      <c r="I90" s="46"/>
      <c r="J90" s="53"/>
      <c r="K90" s="10">
        <v>1998</v>
      </c>
      <c r="L90" s="14" t="s">
        <v>347</v>
      </c>
      <c r="M90" s="9">
        <v>12810000</v>
      </c>
      <c r="N90" s="8" t="s">
        <v>47</v>
      </c>
    </row>
    <row r="91" spans="2:14" ht="30" customHeight="1">
      <c r="B91" s="8"/>
      <c r="C91" s="65"/>
      <c r="D91" s="36"/>
      <c r="E91" s="36"/>
      <c r="F91" s="36"/>
      <c r="G91" s="36"/>
      <c r="H91" s="36"/>
      <c r="I91" s="46"/>
      <c r="J91" s="53"/>
      <c r="K91" s="10">
        <v>1999</v>
      </c>
      <c r="L91" s="8" t="s">
        <v>348</v>
      </c>
      <c r="M91" s="9">
        <v>13020000</v>
      </c>
      <c r="N91" s="8" t="s">
        <v>49</v>
      </c>
    </row>
    <row r="92" spans="2:14" ht="30" customHeight="1">
      <c r="B92" s="8"/>
      <c r="C92" s="65"/>
      <c r="D92" s="36"/>
      <c r="E92" s="36"/>
      <c r="F92" s="36"/>
      <c r="G92" s="36"/>
      <c r="H92" s="36"/>
      <c r="I92" s="46"/>
      <c r="J92" s="53"/>
      <c r="K92" s="10">
        <v>2000</v>
      </c>
      <c r="L92" s="8" t="s">
        <v>349</v>
      </c>
      <c r="M92" s="9">
        <v>2835000</v>
      </c>
      <c r="N92" s="8" t="s">
        <v>48</v>
      </c>
    </row>
    <row r="93" spans="2:14" ht="30" customHeight="1">
      <c r="B93" s="8"/>
      <c r="C93" s="66"/>
      <c r="D93" s="37"/>
      <c r="E93" s="37"/>
      <c r="F93" s="37"/>
      <c r="G93" s="37"/>
      <c r="H93" s="37"/>
      <c r="I93" s="47"/>
      <c r="J93" s="53"/>
      <c r="K93" s="10">
        <v>2000</v>
      </c>
      <c r="L93" s="8" t="s">
        <v>350</v>
      </c>
      <c r="M93" s="99">
        <v>13293000</v>
      </c>
      <c r="N93" s="8" t="s">
        <v>49</v>
      </c>
    </row>
    <row r="94" spans="2:14" ht="30" customHeight="1">
      <c r="B94" s="8" t="s">
        <v>150</v>
      </c>
      <c r="C94" s="59" t="s">
        <v>139</v>
      </c>
      <c r="D94" s="9">
        <v>120000</v>
      </c>
      <c r="E94" s="9">
        <v>120000</v>
      </c>
      <c r="F94" s="9"/>
      <c r="G94" s="9">
        <v>240000</v>
      </c>
      <c r="H94" s="9">
        <v>120000</v>
      </c>
      <c r="I94" s="48"/>
      <c r="J94" s="55">
        <f>SUM(D94:I94)</f>
        <v>600000</v>
      </c>
      <c r="K94" s="10">
        <v>1998</v>
      </c>
      <c r="L94" s="8" t="s">
        <v>351</v>
      </c>
      <c r="M94" s="9">
        <v>30765000</v>
      </c>
      <c r="N94" s="8" t="s">
        <v>48</v>
      </c>
    </row>
    <row r="95" spans="2:14" ht="30" customHeight="1">
      <c r="B95" s="8" t="s">
        <v>146</v>
      </c>
      <c r="C95" s="59" t="s">
        <v>135</v>
      </c>
      <c r="D95" s="9">
        <v>120000</v>
      </c>
      <c r="E95" s="9"/>
      <c r="F95" s="9">
        <v>120000</v>
      </c>
      <c r="G95" s="9"/>
      <c r="H95" s="9">
        <v>120000</v>
      </c>
      <c r="I95" s="48"/>
      <c r="J95" s="55">
        <f>SUM(D95:I95)</f>
        <v>360000</v>
      </c>
      <c r="K95" s="98">
        <v>1999</v>
      </c>
      <c r="L95" s="34" t="s">
        <v>352</v>
      </c>
      <c r="M95" s="26">
        <v>39480000</v>
      </c>
      <c r="N95" s="34" t="s">
        <v>88</v>
      </c>
    </row>
    <row r="96" spans="2:14" ht="30" customHeight="1">
      <c r="B96" s="8" t="s">
        <v>152</v>
      </c>
      <c r="C96" s="64" t="s">
        <v>100</v>
      </c>
      <c r="D96" s="6"/>
      <c r="E96" s="6"/>
      <c r="F96" s="6"/>
      <c r="G96" s="6">
        <v>120000</v>
      </c>
      <c r="H96" s="6">
        <v>120000</v>
      </c>
      <c r="I96" s="45"/>
      <c r="J96" s="52">
        <f>SUM(D96:I96)</f>
        <v>240000</v>
      </c>
      <c r="K96" s="10">
        <v>1996</v>
      </c>
      <c r="L96" s="101" t="s">
        <v>217</v>
      </c>
      <c r="M96" s="102">
        <v>400670000</v>
      </c>
      <c r="N96" s="8" t="s">
        <v>47</v>
      </c>
    </row>
    <row r="97" spans="2:14" ht="30" customHeight="1">
      <c r="B97" s="8"/>
      <c r="C97" s="65"/>
      <c r="D97" s="36"/>
      <c r="E97" s="36"/>
      <c r="F97" s="36"/>
      <c r="G97" s="36"/>
      <c r="H97" s="36"/>
      <c r="I97" s="46"/>
      <c r="J97" s="53"/>
      <c r="K97" s="10">
        <v>1996</v>
      </c>
      <c r="L97" s="101" t="s">
        <v>218</v>
      </c>
      <c r="M97" s="102">
        <v>429450000</v>
      </c>
      <c r="N97" s="8" t="s">
        <v>47</v>
      </c>
    </row>
    <row r="98" spans="2:14" ht="30" customHeight="1">
      <c r="B98" s="8"/>
      <c r="C98" s="65"/>
      <c r="D98" s="36"/>
      <c r="E98" s="36"/>
      <c r="F98" s="36"/>
      <c r="G98" s="36"/>
      <c r="H98" s="36"/>
      <c r="I98" s="46"/>
      <c r="J98" s="53"/>
      <c r="K98" s="10">
        <v>1996</v>
      </c>
      <c r="L98" s="101" t="s">
        <v>268</v>
      </c>
      <c r="M98" s="102">
        <v>2729500</v>
      </c>
      <c r="N98" s="8" t="s">
        <v>47</v>
      </c>
    </row>
    <row r="99" spans="2:14" ht="30" customHeight="1">
      <c r="B99" s="8"/>
      <c r="C99" s="65"/>
      <c r="D99" s="36"/>
      <c r="E99" s="36"/>
      <c r="F99" s="36"/>
      <c r="G99" s="36"/>
      <c r="H99" s="36"/>
      <c r="I99" s="46"/>
      <c r="J99" s="53"/>
      <c r="K99" s="10">
        <v>1997</v>
      </c>
      <c r="L99" s="101" t="s">
        <v>219</v>
      </c>
      <c r="M99" s="9">
        <v>588000000</v>
      </c>
      <c r="N99" s="8" t="s">
        <v>49</v>
      </c>
    </row>
    <row r="100" spans="2:14" ht="30" customHeight="1">
      <c r="B100" s="8"/>
      <c r="C100" s="65"/>
      <c r="D100" s="36"/>
      <c r="E100" s="36"/>
      <c r="F100" s="36"/>
      <c r="G100" s="36"/>
      <c r="H100" s="36"/>
      <c r="I100" s="46"/>
      <c r="J100" s="53"/>
      <c r="K100" s="10">
        <v>1997</v>
      </c>
      <c r="L100" s="101" t="s">
        <v>220</v>
      </c>
      <c r="M100" s="9">
        <v>315000000</v>
      </c>
      <c r="N100" s="8" t="s">
        <v>49</v>
      </c>
    </row>
    <row r="101" spans="2:14" ht="30" customHeight="1">
      <c r="B101" s="8"/>
      <c r="C101" s="65"/>
      <c r="D101" s="36"/>
      <c r="E101" s="36"/>
      <c r="F101" s="36"/>
      <c r="G101" s="36"/>
      <c r="H101" s="36"/>
      <c r="I101" s="46"/>
      <c r="J101" s="53"/>
      <c r="K101" s="10">
        <v>1998</v>
      </c>
      <c r="L101" s="101" t="s">
        <v>221</v>
      </c>
      <c r="M101" s="9">
        <v>325500000</v>
      </c>
      <c r="N101" s="8" t="s">
        <v>47</v>
      </c>
    </row>
    <row r="102" spans="2:14" ht="30" customHeight="1">
      <c r="B102" s="8"/>
      <c r="C102" s="66"/>
      <c r="D102" s="37"/>
      <c r="E102" s="37"/>
      <c r="F102" s="37"/>
      <c r="G102" s="37"/>
      <c r="H102" s="37"/>
      <c r="I102" s="47"/>
      <c r="J102" s="53"/>
      <c r="K102" s="10">
        <v>2000</v>
      </c>
      <c r="L102" s="101" t="s">
        <v>296</v>
      </c>
      <c r="M102" s="9">
        <v>813750000</v>
      </c>
      <c r="N102" s="100" t="s">
        <v>28</v>
      </c>
    </row>
    <row r="103" spans="2:14" ht="30" customHeight="1">
      <c r="B103" s="8" t="s">
        <v>147</v>
      </c>
      <c r="C103" s="64" t="s">
        <v>136</v>
      </c>
      <c r="D103" s="6">
        <v>80000</v>
      </c>
      <c r="E103" s="6">
        <v>240000</v>
      </c>
      <c r="F103" s="6">
        <v>240000</v>
      </c>
      <c r="G103" s="6">
        <v>240000</v>
      </c>
      <c r="H103" s="6">
        <v>240000</v>
      </c>
      <c r="I103" s="45"/>
      <c r="J103" s="52">
        <f>SUM(D103:I103)</f>
        <v>1040000</v>
      </c>
      <c r="K103" s="10">
        <v>1999</v>
      </c>
      <c r="L103" s="14" t="s">
        <v>353</v>
      </c>
      <c r="M103" s="9">
        <v>83475000</v>
      </c>
      <c r="N103" s="8" t="s">
        <v>88</v>
      </c>
    </row>
    <row r="104" spans="2:14" ht="30" customHeight="1">
      <c r="B104" s="8"/>
      <c r="C104" s="66"/>
      <c r="D104" s="37"/>
      <c r="E104" s="37"/>
      <c r="F104" s="37"/>
      <c r="G104" s="37"/>
      <c r="H104" s="37"/>
      <c r="I104" s="47"/>
      <c r="J104" s="54"/>
      <c r="K104" s="10">
        <v>1999</v>
      </c>
      <c r="L104" s="12" t="s">
        <v>354</v>
      </c>
      <c r="M104" s="9">
        <v>53025000</v>
      </c>
      <c r="N104" s="8" t="s">
        <v>49</v>
      </c>
    </row>
    <row r="105" spans="2:14" ht="30" customHeight="1">
      <c r="B105" s="8" t="s">
        <v>171</v>
      </c>
      <c r="C105" s="64" t="s">
        <v>64</v>
      </c>
      <c r="D105" s="6"/>
      <c r="E105" s="6"/>
      <c r="F105" s="6">
        <v>100000</v>
      </c>
      <c r="G105" s="6">
        <v>120000</v>
      </c>
      <c r="H105" s="6">
        <v>120000</v>
      </c>
      <c r="I105" s="45"/>
      <c r="J105" s="52">
        <f>SUM(D105:I105)</f>
        <v>340000</v>
      </c>
      <c r="K105" s="50">
        <v>1996</v>
      </c>
      <c r="L105" s="13" t="s">
        <v>65</v>
      </c>
      <c r="M105" s="102">
        <v>400670000</v>
      </c>
      <c r="N105" s="8" t="s">
        <v>47</v>
      </c>
    </row>
    <row r="106" spans="2:14" ht="30" customHeight="1">
      <c r="B106" s="8"/>
      <c r="C106" s="65"/>
      <c r="D106" s="36"/>
      <c r="E106" s="36"/>
      <c r="F106" s="36"/>
      <c r="G106" s="36"/>
      <c r="H106" s="36"/>
      <c r="I106" s="46"/>
      <c r="J106" s="53"/>
      <c r="K106" s="50">
        <v>1996</v>
      </c>
      <c r="L106" s="13" t="s">
        <v>66</v>
      </c>
      <c r="M106" s="102">
        <v>429450000</v>
      </c>
      <c r="N106" s="8" t="s">
        <v>47</v>
      </c>
    </row>
    <row r="107" spans="2:14" ht="30" customHeight="1">
      <c r="B107" s="8"/>
      <c r="C107" s="65"/>
      <c r="D107" s="36"/>
      <c r="E107" s="36"/>
      <c r="F107" s="36"/>
      <c r="G107" s="36"/>
      <c r="H107" s="36"/>
      <c r="I107" s="46"/>
      <c r="J107" s="53"/>
      <c r="K107" s="50">
        <v>1997</v>
      </c>
      <c r="L107" s="13" t="s">
        <v>67</v>
      </c>
      <c r="M107" s="9">
        <v>588000000</v>
      </c>
      <c r="N107" s="8" t="s">
        <v>49</v>
      </c>
    </row>
    <row r="108" spans="2:14" ht="30" customHeight="1">
      <c r="B108" s="8"/>
      <c r="C108" s="65"/>
      <c r="D108" s="36"/>
      <c r="E108" s="36"/>
      <c r="F108" s="36"/>
      <c r="G108" s="36"/>
      <c r="H108" s="36"/>
      <c r="I108" s="46"/>
      <c r="J108" s="53"/>
      <c r="K108" s="50">
        <v>1997</v>
      </c>
      <c r="L108" s="103" t="s">
        <v>68</v>
      </c>
      <c r="M108" s="9">
        <v>315000000</v>
      </c>
      <c r="N108" s="8" t="s">
        <v>49</v>
      </c>
    </row>
    <row r="109" spans="2:14" ht="30" customHeight="1">
      <c r="B109" s="8"/>
      <c r="C109" s="65"/>
      <c r="D109" s="36"/>
      <c r="E109" s="36"/>
      <c r="F109" s="36"/>
      <c r="G109" s="36"/>
      <c r="H109" s="36"/>
      <c r="I109" s="46"/>
      <c r="J109" s="53"/>
      <c r="K109" s="50">
        <v>1998</v>
      </c>
      <c r="L109" s="103" t="s">
        <v>69</v>
      </c>
      <c r="M109" s="9">
        <v>325500000</v>
      </c>
      <c r="N109" s="8" t="s">
        <v>47</v>
      </c>
    </row>
    <row r="110" spans="2:14" ht="30" customHeight="1">
      <c r="B110" s="8"/>
      <c r="C110" s="65"/>
      <c r="D110" s="36"/>
      <c r="E110" s="36"/>
      <c r="F110" s="36"/>
      <c r="G110" s="36"/>
      <c r="H110" s="36"/>
      <c r="I110" s="46"/>
      <c r="J110" s="53"/>
      <c r="K110" s="50">
        <v>1999</v>
      </c>
      <c r="L110" s="13" t="s">
        <v>70</v>
      </c>
      <c r="M110" s="9">
        <v>892500000</v>
      </c>
      <c r="N110" s="14" t="s">
        <v>54</v>
      </c>
    </row>
    <row r="111" spans="2:14" ht="30" customHeight="1">
      <c r="B111" s="8"/>
      <c r="C111" s="66"/>
      <c r="D111" s="37"/>
      <c r="E111" s="37"/>
      <c r="F111" s="37"/>
      <c r="G111" s="37"/>
      <c r="H111" s="37"/>
      <c r="I111" s="47"/>
      <c r="J111" s="53"/>
      <c r="K111" s="50">
        <v>1999</v>
      </c>
      <c r="L111" s="13" t="s">
        <v>308</v>
      </c>
      <c r="M111" s="9">
        <v>1378650000</v>
      </c>
      <c r="N111" s="8" t="s">
        <v>49</v>
      </c>
    </row>
    <row r="112" spans="2:14" ht="36" customHeight="1">
      <c r="B112" s="8"/>
      <c r="C112" s="143" t="s">
        <v>363</v>
      </c>
      <c r="D112" s="9"/>
      <c r="E112" s="9"/>
      <c r="F112" s="9"/>
      <c r="G112" s="9"/>
      <c r="H112" s="9"/>
      <c r="I112" s="61">
        <v>6050000</v>
      </c>
      <c r="J112" s="63">
        <f>SUM(D112:I112)</f>
        <v>6050000</v>
      </c>
      <c r="K112" s="50"/>
      <c r="L112" s="8"/>
      <c r="M112" s="9"/>
      <c r="N112" s="8"/>
    </row>
    <row r="113" spans="3:14" ht="36" customHeight="1" thickBot="1">
      <c r="C113" s="31" t="s">
        <v>185</v>
      </c>
      <c r="D113" s="9">
        <f aca="true" t="shared" si="0" ref="D113:I113">SUM(D5:D112)</f>
        <v>1810000</v>
      </c>
      <c r="E113" s="9">
        <f t="shared" si="0"/>
        <v>2360000</v>
      </c>
      <c r="F113" s="9">
        <f t="shared" si="0"/>
        <v>2220000</v>
      </c>
      <c r="G113" s="9">
        <f t="shared" si="0"/>
        <v>2940000</v>
      </c>
      <c r="H113" s="9">
        <f t="shared" si="0"/>
        <v>3600000</v>
      </c>
      <c r="I113" s="61">
        <f t="shared" si="0"/>
        <v>6050000</v>
      </c>
      <c r="J113" s="56">
        <f>SUM(D113:I113)</f>
        <v>18980000</v>
      </c>
      <c r="K113" s="107"/>
      <c r="L113" s="8"/>
      <c r="M113" s="8"/>
      <c r="N113" s="8"/>
    </row>
    <row r="114" ht="15" thickTop="1"/>
  </sheetData>
  <mergeCells count="2">
    <mergeCell ref="K3:N3"/>
    <mergeCell ref="C3:J3"/>
  </mergeCells>
  <printOptions horizontalCentered="1"/>
  <pageMargins left="0.7874015748031497" right="0.7874015748031497" top="0.7086614173228347" bottom="0.984251968503937" header="0.5118110236220472" footer="0.5118110236220472"/>
  <pageSetup fitToHeight="0" fitToWidth="1" orientation="landscape" paperSize="9" scale="65" r:id="rId1"/>
  <headerFooter alignWithMargins="0">
    <oddHeader>&amp;R&amp;"ＭＳ Ｐ明朝,標準"&amp;12長崎政経調査会</oddHeader>
    <oddFooter>&amp;C&amp;"ＭＳ Ｐ明朝,標準"&amp;12&amp;P&amp;R&amp;"ＭＳ Ｐ明朝,標準"&amp;12作成：小沢和秋国会事務所</oddFooter>
  </headerFooter>
  <rowBreaks count="4" manualBreakCount="4">
    <brk id="24" min="2" max="13" man="1"/>
    <brk id="47" min="2" max="13" man="1"/>
    <brk id="71" min="2" max="13" man="1"/>
    <brk id="94" min="2" max="13" man="1"/>
  </rowBreaks>
</worksheet>
</file>

<file path=xl/worksheets/sheet4.xml><?xml version="1.0" encoding="utf-8"?>
<worksheet xmlns="http://schemas.openxmlformats.org/spreadsheetml/2006/main" xmlns:r="http://schemas.openxmlformats.org/officeDocument/2006/relationships">
  <sheetPr>
    <pageSetUpPr fitToPage="1"/>
  </sheetPr>
  <dimension ref="B2:J11"/>
  <sheetViews>
    <sheetView showGridLines="0" tabSelected="1" zoomScale="75" zoomScaleNormal="75" workbookViewId="0" topLeftCell="A1">
      <selection activeCell="B2" sqref="B2:J11"/>
    </sheetView>
  </sheetViews>
  <sheetFormatPr defaultColWidth="9.00390625" defaultRowHeight="13.5"/>
  <cols>
    <col min="1" max="1" width="2.00390625" style="1" customWidth="1"/>
    <col min="2" max="2" width="28.625" style="1" customWidth="1"/>
    <col min="3" max="3" width="19.50390625" style="1" customWidth="1"/>
    <col min="4" max="9" width="12.75390625" style="1" customWidth="1"/>
    <col min="10" max="10" width="16.00390625" style="1" customWidth="1"/>
    <col min="11" max="16384" width="8.875" style="1" customWidth="1"/>
  </cols>
  <sheetData>
    <row r="2" spans="2:8" ht="30" customHeight="1" thickBot="1">
      <c r="B2" s="29" t="s">
        <v>210</v>
      </c>
      <c r="C2" s="4"/>
      <c r="D2" s="4"/>
      <c r="E2" s="4"/>
      <c r="F2" s="4"/>
      <c r="G2" s="4"/>
      <c r="H2" s="4"/>
    </row>
    <row r="3" spans="2:10" ht="39.75" customHeight="1" thickTop="1">
      <c r="B3" s="33" t="s">
        <v>188</v>
      </c>
      <c r="C3" s="131" t="s">
        <v>359</v>
      </c>
      <c r="D3" s="32" t="s">
        <v>190</v>
      </c>
      <c r="E3" s="32" t="s">
        <v>191</v>
      </c>
      <c r="F3" s="32" t="s">
        <v>192</v>
      </c>
      <c r="G3" s="32" t="s">
        <v>193</v>
      </c>
      <c r="H3" s="32" t="s">
        <v>194</v>
      </c>
      <c r="I3" s="57" t="s">
        <v>195</v>
      </c>
      <c r="J3" s="58" t="s">
        <v>185</v>
      </c>
    </row>
    <row r="4" spans="2:10" ht="39.75" customHeight="1">
      <c r="B4" s="132" t="s">
        <v>360</v>
      </c>
      <c r="C4" s="33"/>
      <c r="D4" s="9">
        <f>'長崎県支部連合会'!$D$174</f>
        <v>39600000</v>
      </c>
      <c r="E4" s="9">
        <f>'長崎県支部連合会'!$E$174</f>
        <v>32500000</v>
      </c>
      <c r="F4" s="9">
        <f>'長崎県支部連合会'!$F$174</f>
        <v>62500000</v>
      </c>
      <c r="G4" s="9">
        <f>'長崎県支部連合会'!G174</f>
        <v>81700000</v>
      </c>
      <c r="H4" s="9">
        <f>'長崎県支部連合会'!H174</f>
        <v>38500000</v>
      </c>
      <c r="I4" s="48">
        <f>'長崎県支部連合会'!I174</f>
        <v>45500000</v>
      </c>
      <c r="J4" s="144">
        <f>SUM(D4:I4)</f>
        <v>300300000</v>
      </c>
    </row>
    <row r="5" spans="2:10" ht="39.75" customHeight="1">
      <c r="B5" s="132" t="s">
        <v>361</v>
      </c>
      <c r="C5" s="131" t="s">
        <v>358</v>
      </c>
      <c r="D5" s="9">
        <f>'長崎県第２選挙支部（代表者・久間章生）'!$D$66</f>
        <v>0</v>
      </c>
      <c r="E5" s="9">
        <f>'長崎県第２選挙支部（代表者・久間章生）'!$E$66</f>
        <v>300000</v>
      </c>
      <c r="F5" s="9">
        <f>'長崎県第２選挙支部（代表者・久間章生）'!$F$66</f>
        <v>0</v>
      </c>
      <c r="G5" s="9">
        <f>'長崎県第２選挙支部（代表者・久間章生）'!G66</f>
        <v>0</v>
      </c>
      <c r="H5" s="9">
        <f>'長崎県第２選挙支部（代表者・久間章生）'!H66</f>
        <v>950000</v>
      </c>
      <c r="I5" s="48">
        <f>'長崎県第２選挙支部（代表者・久間章生）'!I66</f>
        <v>6050000</v>
      </c>
      <c r="J5" s="144">
        <f>SUM(D5:I5)</f>
        <v>7300000</v>
      </c>
    </row>
    <row r="6" spans="2:10" ht="39.75" customHeight="1">
      <c r="B6" s="9" t="s">
        <v>187</v>
      </c>
      <c r="C6" s="131" t="s">
        <v>358</v>
      </c>
      <c r="D6" s="9">
        <f>'長崎政経調査会（久間章生）'!D113</f>
        <v>1810000</v>
      </c>
      <c r="E6" s="9">
        <f>'長崎政経調査会（久間章生）'!E113</f>
        <v>2360000</v>
      </c>
      <c r="F6" s="9">
        <f>'長崎政経調査会（久間章生）'!F113</f>
        <v>2220000</v>
      </c>
      <c r="G6" s="9">
        <f>'長崎政経調査会（久間章生）'!G113</f>
        <v>2940000</v>
      </c>
      <c r="H6" s="9">
        <f>'長崎政経調査会（久間章生）'!H113</f>
        <v>3600000</v>
      </c>
      <c r="I6" s="61">
        <f>'長崎政経調査会（久間章生）'!$I$113</f>
        <v>6050000</v>
      </c>
      <c r="J6" s="144">
        <f>SUM(D6:I6)</f>
        <v>18980000</v>
      </c>
    </row>
    <row r="7" spans="2:10" ht="39.75" customHeight="1" thickBot="1">
      <c r="B7" s="10" t="s">
        <v>181</v>
      </c>
      <c r="C7" s="34"/>
      <c r="D7" s="9">
        <f aca="true" t="shared" si="0" ref="D7:I7">SUM(D4:D6)</f>
        <v>41410000</v>
      </c>
      <c r="E7" s="9">
        <f t="shared" si="0"/>
        <v>35160000</v>
      </c>
      <c r="F7" s="9">
        <f t="shared" si="0"/>
        <v>64720000</v>
      </c>
      <c r="G7" s="9">
        <f t="shared" si="0"/>
        <v>84640000</v>
      </c>
      <c r="H7" s="9">
        <f t="shared" si="0"/>
        <v>43050000</v>
      </c>
      <c r="I7" s="48">
        <f t="shared" si="0"/>
        <v>57600000</v>
      </c>
      <c r="J7" s="124">
        <f>SUM(D7:I7)</f>
        <v>326580000</v>
      </c>
    </row>
    <row r="8" ht="18.75" customHeight="1" thickTop="1">
      <c r="H8" s="15" t="s">
        <v>189</v>
      </c>
    </row>
    <row r="9" ht="19.5" customHeight="1">
      <c r="B9" s="15" t="s">
        <v>213</v>
      </c>
    </row>
    <row r="10" ht="19.5" customHeight="1">
      <c r="B10" s="145" t="s">
        <v>212</v>
      </c>
    </row>
    <row r="11" ht="19.5" customHeight="1">
      <c r="B11" s="146" t="s">
        <v>362</v>
      </c>
    </row>
  </sheetData>
  <printOptions horizontalCentered="1"/>
  <pageMargins left="0.7874015748031497" right="0.7874015748031497" top="0.984251968503937" bottom="0.984251968503937" header="0.5118110236220472" footer="0.5118110236220472"/>
  <pageSetup fitToHeight="0" fitToWidth="1" orientation="landscape" paperSize="9" scale="93" r:id="rId1"/>
  <headerFooter alignWithMargins="0">
    <oddFooter>&amp;R&amp;"ＭＳ Ｐ明朝,標準"作成：小沢和秋国会事務所</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向　直也 </dc:creator>
  <cp:keywords/>
  <dc:description/>
  <cp:lastModifiedBy>衆議院</cp:lastModifiedBy>
  <cp:lastPrinted>2002-01-22T23:04:33Z</cp:lastPrinted>
  <dcterms:created xsi:type="dcterms:W3CDTF">2002-01-03T14:26:59Z</dcterms:created>
  <dcterms:modified xsi:type="dcterms:W3CDTF">2002-01-22T23:05:53Z</dcterms:modified>
  <cp:category/>
  <cp:version/>
  <cp:contentType/>
  <cp:contentStatus/>
</cp:coreProperties>
</file>